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valentina.eftimie\Desktop\PARACLINIC 2026\AN 2026\MAR 2026\PNS_MAR_2026\SITE\"/>
    </mc:Choice>
  </mc:AlternateContent>
  <xr:revisionPtr revIDLastSave="0" documentId="8_{1361C4A6-2472-4F02-99CE-655CF817A8BA}" xr6:coauthVersionLast="36" xr6:coauthVersionMax="36" xr10:uidLastSave="{00000000-0000-0000-0000-000000000000}"/>
  <bookViews>
    <workbookView xWindow="0" yWindow="0" windowWidth="28800" windowHeight="11025" activeTab="3" xr2:uid="{6E79BED7-1CB4-4466-B7FE-86F0105CC948}"/>
  </bookViews>
  <sheets>
    <sheet name="TESTARE GENETICA" sheetId="1" r:id="rId1"/>
    <sheet name="AHM" sheetId="2" r:id="rId2"/>
    <sheet name="HG" sheetId="3" r:id="rId3"/>
    <sheet name="PET-CT" sheetId="4" r:id="rId4"/>
  </sheets>
  <calcPr calcId="191029" iterate="1" iterateDelta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4" l="1"/>
  <c r="E15" i="4"/>
  <c r="D15" i="4"/>
  <c r="G14" i="4"/>
  <c r="G13" i="4"/>
  <c r="G12" i="4"/>
  <c r="G11" i="4"/>
  <c r="G10" i="4"/>
  <c r="G9" i="4"/>
  <c r="G8" i="4"/>
  <c r="G15" i="4" l="1"/>
  <c r="F22" i="3" l="1"/>
  <c r="E22" i="3"/>
  <c r="D22" i="3"/>
  <c r="G21" i="3"/>
  <c r="G20" i="3"/>
  <c r="G19" i="3"/>
  <c r="G18" i="3"/>
  <c r="G17" i="3"/>
  <c r="G16" i="3"/>
  <c r="G15" i="3"/>
  <c r="G14" i="3"/>
  <c r="G13" i="3"/>
  <c r="G12" i="3"/>
  <c r="G11" i="3"/>
  <c r="G10" i="3"/>
  <c r="G9" i="3"/>
  <c r="G8" i="3"/>
  <c r="G7" i="3"/>
  <c r="G22" i="3" l="1"/>
  <c r="H13" i="2" l="1"/>
  <c r="G13" i="2"/>
  <c r="F13" i="2"/>
  <c r="I12" i="2"/>
  <c r="I13" i="2" s="1"/>
  <c r="I11" i="2"/>
  <c r="I10" i="2"/>
  <c r="G19" i="1" l="1"/>
  <c r="F19" i="1"/>
  <c r="I18" i="1"/>
  <c r="I17" i="1"/>
  <c r="I16" i="1"/>
  <c r="I15" i="1"/>
  <c r="I14" i="1"/>
  <c r="I13" i="1"/>
  <c r="I12" i="1"/>
  <c r="I11" i="1"/>
  <c r="I10" i="1"/>
  <c r="I9" i="1"/>
  <c r="I8" i="1"/>
  <c r="I19" i="1" l="1"/>
  <c r="H19" i="1"/>
</calcChain>
</file>

<file path=xl/sharedStrings.xml><?xml version="1.0" encoding="utf-8"?>
<sst xmlns="http://schemas.openxmlformats.org/spreadsheetml/2006/main" count="120" uniqueCount="85">
  <si>
    <t>Subprogramul național de testare genetică</t>
  </si>
  <si>
    <t>ALOCARE LUNA MARTIE 2026</t>
  </si>
  <si>
    <t>NT.CRT.</t>
  </si>
  <si>
    <t xml:space="preserve">NR. CONTR </t>
  </si>
  <si>
    <t>TIP</t>
  </si>
  <si>
    <t>DENUMIRE FURNIZOR</t>
  </si>
  <si>
    <t>TRIM.I 2026</t>
  </si>
  <si>
    <t>PNO-0001</t>
  </si>
  <si>
    <t>TESTARE GENETICA</t>
  </si>
  <si>
    <t>PERSONAL GENETICS SRL</t>
  </si>
  <si>
    <t>PNO-0002</t>
  </si>
  <si>
    <t>ONCO TEAM DIAGNOSTIC SA</t>
  </si>
  <si>
    <t>PNO-0004</t>
  </si>
  <si>
    <t xml:space="preserve">CENTRUL MEDICAL UNIREA SRL </t>
  </si>
  <si>
    <t>PNO-0005</t>
  </si>
  <si>
    <t>GRAL MEDICAL SRL</t>
  </si>
  <si>
    <t>PNO-0006</t>
  </si>
  <si>
    <t>PATHOTEAM DIAGNOSTIC SRL</t>
  </si>
  <si>
    <t>PNO-0007</t>
  </si>
  <si>
    <t>GENEKOR MEDICAL SRL</t>
  </si>
  <si>
    <t>PNO-0008</t>
  </si>
  <si>
    <t>CLINICA SANTE SRL</t>
  </si>
  <si>
    <t>PNO-0009</t>
  </si>
  <si>
    <t>SANADOR SRL</t>
  </si>
  <si>
    <t>PNO-0010</t>
  </si>
  <si>
    <t>SPITALUL COLTEA</t>
  </si>
  <si>
    <t>PNO-0011</t>
  </si>
  <si>
    <t>INCD "VICTOR BABES"</t>
  </si>
  <si>
    <t>PNO-0012</t>
  </si>
  <si>
    <t>INST ONCOLOGIC.ALEX TRESTIOREANU</t>
  </si>
  <si>
    <t>TOTAL</t>
  </si>
  <si>
    <t xml:space="preserve">  Subprogramul de diagnostic şi de monitorizare a afecţiunilor hematologice maligne prin imunofenotipare, </t>
  </si>
  <si>
    <t xml:space="preserve">    examen citogenetic şi/sau FISH şi examen de biologie moleculară Sindroame mieloproliferative cronice și Sindroame limfoproliferative cronice</t>
  </si>
  <si>
    <t>VALORI DE CONTRACT DUPA ALOCARE LUNA MARTIE 2026</t>
  </si>
  <si>
    <t>PNO-0003</t>
  </si>
  <si>
    <t>MEDLIFE</t>
  </si>
  <si>
    <t>HEMOGLOBINA GLICOZILATA</t>
  </si>
  <si>
    <t xml:space="preserve"> VALORI DE CONTRACT HG DUPA ALOCARE  LUNA MARTIE 2026</t>
  </si>
  <si>
    <t>Nr.crt.</t>
  </si>
  <si>
    <t>CONTR. HG.</t>
  </si>
  <si>
    <t>DEN.FURNIZOR</t>
  </si>
  <si>
    <t>HG0007</t>
  </si>
  <si>
    <t>SANADOR S.R.L</t>
  </si>
  <si>
    <t>HG0017</t>
  </si>
  <si>
    <t>HG0023</t>
  </si>
  <si>
    <t>TINOS CLINIC</t>
  </si>
  <si>
    <t>HG 0025</t>
  </si>
  <si>
    <t>ALFA MEDICAL SERVICES SRL</t>
  </si>
  <si>
    <t>HG0026</t>
  </si>
  <si>
    <t>VALCRI MEDICAL SRL</t>
  </si>
  <si>
    <t>HG0027</t>
  </si>
  <si>
    <t>CRIS MEDICAL SRL</t>
  </si>
  <si>
    <t>HG0028</t>
  </si>
  <si>
    <t>CMI DR. STOICA MARIANA</t>
  </si>
  <si>
    <t>HG0031</t>
  </si>
  <si>
    <t>ANIMA SPECIALITY MEDICAL SERVICES SRL</t>
  </si>
  <si>
    <t>HG0032</t>
  </si>
  <si>
    <t>LABORATOARELE BIOCLINICA SRL</t>
  </si>
  <si>
    <t>HG0034</t>
  </si>
  <si>
    <t>CENTRUL MEDICAL UNIREA SRL</t>
  </si>
  <si>
    <t>HG0035</t>
  </si>
  <si>
    <t>CENTRUL MEDICAL POLIMED SRL</t>
  </si>
  <si>
    <t>HG0039</t>
  </si>
  <si>
    <t>EGO TEST LAB SRL</t>
  </si>
  <si>
    <t>HG0045</t>
  </si>
  <si>
    <t>CENTRUL MEDICAL AIDE-SANTE SRL</t>
  </si>
  <si>
    <t>HG0047</t>
  </si>
  <si>
    <t>SPITALUL CLINIC " N. MALAXA"</t>
  </si>
  <si>
    <t>HG0002/2023</t>
  </si>
  <si>
    <t>MEDILAB MEDICAL CENTER SRL</t>
  </si>
  <si>
    <t>PROGRAMUL NATIONAL DE PET-CT</t>
  </si>
  <si>
    <t>27.02.2026- VALORI CONTRACTE PET-CT DUPA ALOCARE LUNA MARTIE 2026</t>
  </si>
  <si>
    <t>PP1</t>
  </si>
  <si>
    <t>PET</t>
  </si>
  <si>
    <t>AFFIDEA ROMÂNIA SRL</t>
  </si>
  <si>
    <t>PP2</t>
  </si>
  <si>
    <t xml:space="preserve"> MNT HEALTHCARE EUROPE SRL</t>
  </si>
  <si>
    <t>PP3</t>
  </si>
  <si>
    <t>SPITALUL COLENTINA</t>
  </si>
  <si>
    <t>PP4</t>
  </si>
  <si>
    <t>GLOBAL MEDICAL ULTRA</t>
  </si>
  <si>
    <t>PP5</t>
  </si>
  <si>
    <t>CDT PROVITA</t>
  </si>
  <si>
    <t>PP6</t>
  </si>
  <si>
    <t xml:space="preserve">INSTITUTUL ONCOLOGIC “PROF DR. ALEXANDRU TREISTOREANU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</si>
</sst>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l_e_i_-;\-* #,##0.00\ _l_e_i_-;_-* &quot;-&quot;??\ _l_e_i_-;_-@_-"/>
    <numFmt numFmtId="166" formatCode="_(* #,##0.00_);_(* \(#,##0.00\);_(* &quot;-&quot;??_);_(@_)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i/>
      <u/>
      <sz val="14"/>
      <color theme="1"/>
      <name val="Calibri"/>
      <family val="2"/>
      <scheme val="minor"/>
    </font>
    <font>
      <b/>
      <i/>
      <sz val="12"/>
      <color theme="1"/>
      <name val="Times New Roman"/>
      <family val="1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1"/>
      <color theme="1"/>
      <name val="Arial Narrow"/>
      <family val="2"/>
    </font>
    <font>
      <b/>
      <sz val="11"/>
      <name val="Arial Narrow"/>
      <family val="2"/>
    </font>
    <font>
      <b/>
      <sz val="11"/>
      <color theme="1"/>
      <name val="Arial Narrow"/>
      <family val="2"/>
    </font>
    <font>
      <sz val="11"/>
      <name val="Arial Narrow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</cellStyleXfs>
  <cellXfs count="90">
    <xf numFmtId="0" fontId="0" fillId="0" borderId="0" xfId="0"/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Fill="1"/>
    <xf numFmtId="0" fontId="3" fillId="0" borderId="0" xfId="0" applyFont="1" applyFill="1" applyAlignment="1">
      <alignment horizontal="center"/>
    </xf>
    <xf numFmtId="14" fontId="3" fillId="0" borderId="0" xfId="0" applyNumberFormat="1" applyFont="1" applyFill="1" applyAlignment="1">
      <alignment horizontal="center"/>
    </xf>
    <xf numFmtId="0" fontId="0" fillId="0" borderId="1" xfId="0" applyBorder="1"/>
    <xf numFmtId="0" fontId="5" fillId="0" borderId="1" xfId="0" applyFont="1" applyBorder="1"/>
    <xf numFmtId="43" fontId="0" fillId="0" borderId="1" xfId="1" applyFont="1" applyBorder="1"/>
    <xf numFmtId="43" fontId="0" fillId="0" borderId="1" xfId="0" applyNumberFormat="1" applyBorder="1"/>
    <xf numFmtId="0" fontId="0" fillId="0" borderId="2" xfId="0" applyBorder="1"/>
    <xf numFmtId="0" fontId="0" fillId="0" borderId="1" xfId="0" applyFont="1" applyBorder="1"/>
    <xf numFmtId="0" fontId="0" fillId="0" borderId="3" xfId="0" applyFont="1" applyBorder="1"/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43" fontId="0" fillId="0" borderId="0" xfId="1" applyFont="1"/>
    <xf numFmtId="43" fontId="0" fillId="0" borderId="0" xfId="0" applyNumberFormat="1"/>
    <xf numFmtId="0" fontId="4" fillId="0" borderId="1" xfId="0" applyFont="1" applyFill="1" applyBorder="1"/>
    <xf numFmtId="0" fontId="4" fillId="0" borderId="1" xfId="0" applyFont="1" applyFill="1" applyBorder="1" applyAlignment="1">
      <alignment horizontal="center"/>
    </xf>
    <xf numFmtId="17" fontId="4" fillId="0" borderId="1" xfId="0" applyNumberFormat="1" applyFont="1" applyFill="1" applyBorder="1" applyAlignment="1">
      <alignment horizontal="center" wrapText="1"/>
    </xf>
    <xf numFmtId="2" fontId="0" fillId="0" borderId="1" xfId="0" applyNumberFormat="1" applyBorder="1"/>
    <xf numFmtId="2" fontId="0" fillId="0" borderId="0" xfId="0" applyNumberFormat="1"/>
    <xf numFmtId="2" fontId="0" fillId="0" borderId="0" xfId="0" applyNumberFormat="1" applyFill="1"/>
    <xf numFmtId="2" fontId="4" fillId="0" borderId="1" xfId="0" applyNumberFormat="1" applyFont="1" applyFill="1" applyBorder="1" applyAlignment="1">
      <alignment horizontal="center" wrapText="1"/>
    </xf>
    <xf numFmtId="2" fontId="0" fillId="0" borderId="0" xfId="1" applyNumberFormat="1" applyFont="1"/>
    <xf numFmtId="2" fontId="0" fillId="0" borderId="0" xfId="1" applyNumberFormat="1" applyFont="1" applyFill="1"/>
    <xf numFmtId="43" fontId="4" fillId="0" borderId="1" xfId="1" applyFont="1" applyBorder="1"/>
    <xf numFmtId="0" fontId="0" fillId="0" borderId="0" xfId="0" applyAlignment="1">
      <alignment wrapText="1"/>
    </xf>
    <xf numFmtId="0" fontId="0" fillId="0" borderId="0" xfId="0" applyAlignment="1"/>
    <xf numFmtId="14" fontId="2" fillId="0" borderId="0" xfId="0" applyNumberFormat="1" applyFont="1" applyAlignment="1"/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6" fillId="0" borderId="0" xfId="0" applyFont="1" applyFill="1" applyAlignment="1">
      <alignment vertical="center" wrapText="1"/>
    </xf>
    <xf numFmtId="0" fontId="6" fillId="0" borderId="0" xfId="0" applyFont="1" applyFill="1" applyAlignment="1">
      <alignment vertical="center"/>
    </xf>
    <xf numFmtId="14" fontId="3" fillId="0" borderId="0" xfId="0" applyNumberFormat="1" applyFont="1" applyFill="1" applyAlignment="1"/>
    <xf numFmtId="14" fontId="3" fillId="0" borderId="0" xfId="0" applyNumberFormat="1" applyFont="1" applyFill="1" applyAlignment="1">
      <alignment horizontal="center" wrapText="1"/>
    </xf>
    <xf numFmtId="14" fontId="3" fillId="0" borderId="0" xfId="0" applyNumberFormat="1" applyFont="1" applyAlignment="1">
      <alignment horizontal="center" wrapText="1"/>
    </xf>
    <xf numFmtId="0" fontId="4" fillId="0" borderId="2" xfId="0" applyFont="1" applyBorder="1"/>
    <xf numFmtId="0" fontId="4" fillId="0" borderId="0" xfId="0" applyFont="1"/>
    <xf numFmtId="4" fontId="0" fillId="0" borderId="1" xfId="0" applyNumberFormat="1" applyBorder="1"/>
    <xf numFmtId="2" fontId="0" fillId="0" borderId="1" xfId="1" applyNumberFormat="1" applyFont="1" applyBorder="1"/>
    <xf numFmtId="0" fontId="4" fillId="0" borderId="2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4" fontId="4" fillId="0" borderId="1" xfId="0" applyNumberFormat="1" applyFont="1" applyBorder="1"/>
    <xf numFmtId="4" fontId="0" fillId="0" borderId="0" xfId="0" applyNumberFormat="1"/>
    <xf numFmtId="0" fontId="4" fillId="0" borderId="2" xfId="0" applyFont="1" applyFill="1" applyBorder="1"/>
    <xf numFmtId="17" fontId="4" fillId="0" borderId="1" xfId="0" applyNumberFormat="1" applyFont="1" applyFill="1" applyBorder="1" applyAlignment="1">
      <alignment horizont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14" fontId="8" fillId="2" borderId="0" xfId="0" applyNumberFormat="1" applyFont="1" applyFill="1" applyAlignment="1">
      <alignment horizontal="center"/>
    </xf>
    <xf numFmtId="14" fontId="9" fillId="0" borderId="0" xfId="0" applyNumberFormat="1" applyFont="1" applyFill="1" applyAlignment="1">
      <alignment horizontal="center"/>
    </xf>
    <xf numFmtId="14" fontId="9" fillId="2" borderId="0" xfId="0" applyNumberFormat="1" applyFont="1" applyFill="1" applyAlignment="1">
      <alignment horizontal="center"/>
    </xf>
    <xf numFmtId="166" fontId="8" fillId="0" borderId="1" xfId="2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10" fillId="2" borderId="1" xfId="2" applyNumberFormat="1" applyFont="1" applyFill="1" applyBorder="1" applyAlignment="1">
      <alignment horizontal="center"/>
    </xf>
    <xf numFmtId="166" fontId="10" fillId="2" borderId="1" xfId="2" applyFont="1" applyFill="1" applyBorder="1" applyAlignment="1">
      <alignment horizontal="center" wrapText="1"/>
    </xf>
    <xf numFmtId="166" fontId="10" fillId="2" borderId="1" xfId="2" applyFont="1" applyFill="1" applyBorder="1" applyAlignment="1">
      <alignment horizontal="left" wrapText="1"/>
    </xf>
    <xf numFmtId="166" fontId="7" fillId="2" borderId="1" xfId="2" applyFont="1" applyFill="1" applyBorder="1"/>
    <xf numFmtId="166" fontId="10" fillId="2" borderId="1" xfId="2" applyFont="1" applyFill="1" applyBorder="1" applyAlignment="1">
      <alignment horizontal="center"/>
    </xf>
    <xf numFmtId="166" fontId="10" fillId="2" borderId="1" xfId="2" applyFont="1" applyFill="1" applyBorder="1" applyAlignment="1">
      <alignment horizontal="left"/>
    </xf>
    <xf numFmtId="0" fontId="10" fillId="2" borderId="0" xfId="0" applyFont="1" applyFill="1"/>
    <xf numFmtId="166" fontId="10" fillId="0" borderId="1" xfId="2" applyFont="1" applyFill="1" applyBorder="1" applyAlignment="1">
      <alignment horizontal="center" wrapText="1"/>
    </xf>
    <xf numFmtId="166" fontId="7" fillId="0" borderId="1" xfId="2" applyFont="1" applyFill="1" applyBorder="1"/>
    <xf numFmtId="166" fontId="9" fillId="2" borderId="1" xfId="2" applyFont="1" applyFill="1" applyBorder="1" applyAlignment="1">
      <alignment vertical="center"/>
    </xf>
    <xf numFmtId="0" fontId="9" fillId="2" borderId="0" xfId="0" applyFont="1" applyFill="1" applyAlignment="1">
      <alignment vertical="center"/>
    </xf>
    <xf numFmtId="17" fontId="8" fillId="0" borderId="1" xfId="0" applyNumberFormat="1" applyFont="1" applyFill="1" applyBorder="1" applyAlignment="1">
      <alignment horizontal="center" vertical="center" wrapText="1"/>
    </xf>
    <xf numFmtId="0" fontId="8" fillId="2" borderId="0" xfId="3" applyFont="1" applyFill="1" applyAlignment="1">
      <alignment horizontal="center" vertical="center" wrapText="1"/>
    </xf>
    <xf numFmtId="0" fontId="8" fillId="2" borderId="0" xfId="3" applyFont="1" applyFill="1" applyAlignment="1">
      <alignment horizontal="center" vertical="center" wrapText="1"/>
    </xf>
    <xf numFmtId="0" fontId="10" fillId="2" borderId="0" xfId="3" applyFont="1" applyFill="1"/>
    <xf numFmtId="14" fontId="8" fillId="0" borderId="0" xfId="4" applyNumberFormat="1" applyFont="1" applyAlignment="1">
      <alignment horizontal="center" wrapText="1"/>
    </xf>
    <xf numFmtId="14" fontId="8" fillId="0" borderId="0" xfId="4" applyNumberFormat="1" applyFont="1" applyAlignment="1">
      <alignment horizontal="center" wrapText="1"/>
    </xf>
    <xf numFmtId="14" fontId="8" fillId="0" borderId="5" xfId="4" applyNumberFormat="1" applyFont="1" applyBorder="1" applyAlignment="1">
      <alignment horizontal="center" wrapText="1"/>
    </xf>
    <xf numFmtId="14" fontId="8" fillId="0" borderId="0" xfId="4" applyNumberFormat="1" applyFont="1" applyBorder="1" applyAlignment="1">
      <alignment horizontal="center" wrapText="1"/>
    </xf>
    <xf numFmtId="14" fontId="8" fillId="0" borderId="5" xfId="4" applyNumberFormat="1" applyFont="1" applyBorder="1" applyAlignment="1">
      <alignment horizontal="center" wrapText="1"/>
    </xf>
    <xf numFmtId="0" fontId="10" fillId="2" borderId="1" xfId="3" applyFont="1" applyFill="1" applyBorder="1" applyAlignment="1">
      <alignment horizontal="center"/>
    </xf>
    <xf numFmtId="0" fontId="10" fillId="2" borderId="1" xfId="5" applyFont="1" applyFill="1" applyBorder="1" applyAlignment="1">
      <alignment horizontal="center" wrapText="1"/>
    </xf>
    <xf numFmtId="166" fontId="10" fillId="2" borderId="1" xfId="2" applyFont="1" applyFill="1" applyBorder="1"/>
    <xf numFmtId="0" fontId="10" fillId="0" borderId="1" xfId="5" applyFont="1" applyFill="1" applyBorder="1" applyAlignment="1">
      <alignment horizontal="center" wrapText="1"/>
    </xf>
    <xf numFmtId="166" fontId="10" fillId="2" borderId="0" xfId="2" applyFont="1" applyFill="1"/>
    <xf numFmtId="43" fontId="10" fillId="2" borderId="0" xfId="3" applyNumberFormat="1" applyFont="1" applyFill="1"/>
    <xf numFmtId="0" fontId="7" fillId="0" borderId="0" xfId="0" applyFont="1" applyAlignment="1">
      <alignment wrapText="1"/>
    </xf>
    <xf numFmtId="0" fontId="8" fillId="2" borderId="1" xfId="3" applyFont="1" applyFill="1" applyBorder="1" applyAlignment="1">
      <alignment horizontal="center"/>
    </xf>
    <xf numFmtId="0" fontId="8" fillId="2" borderId="1" xfId="5" applyFont="1" applyFill="1" applyBorder="1" applyAlignment="1">
      <alignment horizontal="center" wrapText="1"/>
    </xf>
    <xf numFmtId="166" fontId="8" fillId="2" borderId="1" xfId="2" applyFont="1" applyFill="1" applyBorder="1"/>
    <xf numFmtId="0" fontId="8" fillId="0" borderId="1" xfId="3" applyFont="1" applyFill="1" applyBorder="1" applyAlignment="1">
      <alignment horizontal="center" vertical="center" wrapText="1"/>
    </xf>
    <xf numFmtId="17" fontId="8" fillId="0" borderId="1" xfId="3" applyNumberFormat="1" applyFont="1" applyFill="1" applyBorder="1" applyAlignment="1">
      <alignment horizontal="center" vertical="center" wrapText="1"/>
    </xf>
    <xf numFmtId="0" fontId="10" fillId="0" borderId="0" xfId="3" applyFont="1" applyFill="1" applyAlignment="1">
      <alignment vertical="center"/>
    </xf>
  </cellXfs>
  <cellStyles count="6">
    <cellStyle name="Comma" xfId="1" builtinId="3"/>
    <cellStyle name="Comma 16" xfId="2" xr:uid="{C489A9C6-CB90-4CD9-A6D2-34125F10EB03}"/>
    <cellStyle name="Normal" xfId="0" builtinId="0"/>
    <cellStyle name="Normal 2 2 3" xfId="3" xr:uid="{FA8F7FAC-7961-4271-ADDB-B966B117FF1F}"/>
    <cellStyle name="Normal 5" xfId="4" xr:uid="{856DB735-B231-4CDF-8E6D-8E6B6BF5F3AF}"/>
    <cellStyle name="Normal_PLAFON RAPORTAT TRIM.II,III 2004 10" xfId="5" xr:uid="{B88857AE-F805-40A7-B749-1597FBA145A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CE5FB-DE23-4617-9620-FA07CDBF8B11}">
  <dimension ref="B1:N19"/>
  <sheetViews>
    <sheetView workbookViewId="0">
      <selection activeCell="I26" sqref="I26"/>
    </sheetView>
  </sheetViews>
  <sheetFormatPr defaultRowHeight="15" x14ac:dyDescent="0.25"/>
  <cols>
    <col min="3" max="3" width="17.28515625" customWidth="1"/>
    <col min="4" max="4" width="20.140625" customWidth="1"/>
    <col min="5" max="5" width="35.42578125" customWidth="1"/>
    <col min="6" max="6" width="16.42578125" customWidth="1"/>
    <col min="7" max="7" width="16.42578125" style="24" customWidth="1"/>
    <col min="8" max="8" width="16.42578125" customWidth="1"/>
    <col min="9" max="9" width="18.7109375" customWidth="1"/>
    <col min="14" max="14" width="16" bestFit="1" customWidth="1"/>
  </cols>
  <sheetData>
    <row r="1" spans="2:14" ht="18.75" x14ac:dyDescent="0.3">
      <c r="D1" s="1"/>
      <c r="E1" s="2"/>
    </row>
    <row r="2" spans="2:14" ht="15.75" x14ac:dyDescent="0.25">
      <c r="C2" s="3" t="s">
        <v>0</v>
      </c>
      <c r="D2" s="3"/>
      <c r="E2" s="3"/>
    </row>
    <row r="3" spans="2:14" ht="15.75" x14ac:dyDescent="0.25">
      <c r="D3" s="4"/>
      <c r="E3" s="4"/>
    </row>
    <row r="4" spans="2:14" s="5" customFormat="1" ht="15.75" x14ac:dyDescent="0.25">
      <c r="C4" s="6" t="s">
        <v>1</v>
      </c>
      <c r="D4" s="6"/>
      <c r="E4" s="6"/>
      <c r="G4" s="25"/>
    </row>
    <row r="5" spans="2:14" s="5" customFormat="1" ht="15.75" x14ac:dyDescent="0.25">
      <c r="C5" s="7">
        <v>46080</v>
      </c>
      <c r="D5" s="7"/>
      <c r="E5" s="7"/>
      <c r="G5" s="25"/>
    </row>
    <row r="6" spans="2:14" ht="15.75" x14ac:dyDescent="0.25">
      <c r="D6" s="4"/>
      <c r="E6" s="4"/>
      <c r="N6" s="27"/>
    </row>
    <row r="7" spans="2:14" s="5" customFormat="1" x14ac:dyDescent="0.25">
      <c r="B7" s="20" t="s">
        <v>2</v>
      </c>
      <c r="C7" s="20" t="s">
        <v>3</v>
      </c>
      <c r="D7" s="21" t="s">
        <v>4</v>
      </c>
      <c r="E7" s="20" t="s">
        <v>5</v>
      </c>
      <c r="F7" s="22">
        <v>46023</v>
      </c>
      <c r="G7" s="26">
        <v>46054</v>
      </c>
      <c r="H7" s="22">
        <v>46082</v>
      </c>
      <c r="I7" s="22" t="s">
        <v>6</v>
      </c>
      <c r="N7" s="28"/>
    </row>
    <row r="8" spans="2:14" x14ac:dyDescent="0.25">
      <c r="B8" s="8">
        <v>1</v>
      </c>
      <c r="C8" s="8" t="s">
        <v>7</v>
      </c>
      <c r="D8" s="8" t="s">
        <v>8</v>
      </c>
      <c r="E8" s="9" t="s">
        <v>9</v>
      </c>
      <c r="F8" s="10">
        <v>653106</v>
      </c>
      <c r="G8" s="23">
        <v>1022212.6599999999</v>
      </c>
      <c r="H8" s="23">
        <v>752572.88</v>
      </c>
      <c r="I8" s="11">
        <f>F8+G8+H8</f>
        <v>2427891.54</v>
      </c>
      <c r="N8" s="27"/>
    </row>
    <row r="9" spans="2:14" x14ac:dyDescent="0.25">
      <c r="B9" s="8">
        <v>2</v>
      </c>
      <c r="C9" s="8" t="s">
        <v>10</v>
      </c>
      <c r="D9" s="8" t="s">
        <v>8</v>
      </c>
      <c r="E9" s="9" t="s">
        <v>11</v>
      </c>
      <c r="F9" s="10">
        <v>1364730</v>
      </c>
      <c r="G9" s="23">
        <v>1173759.2118882299</v>
      </c>
      <c r="H9" s="23">
        <v>1078620.46</v>
      </c>
      <c r="I9" s="11">
        <f t="shared" ref="I9:I18" si="0">F9+G9+H9</f>
        <v>3617109.6718882299</v>
      </c>
      <c r="N9" s="27"/>
    </row>
    <row r="10" spans="2:14" x14ac:dyDescent="0.25">
      <c r="B10" s="8">
        <v>3</v>
      </c>
      <c r="C10" s="8" t="s">
        <v>12</v>
      </c>
      <c r="D10" s="8" t="s">
        <v>8</v>
      </c>
      <c r="E10" s="9" t="s">
        <v>13</v>
      </c>
      <c r="F10" s="10">
        <v>131890</v>
      </c>
      <c r="G10" s="23">
        <v>133760.06</v>
      </c>
      <c r="H10" s="23">
        <v>121276.85</v>
      </c>
      <c r="I10" s="11">
        <f t="shared" si="0"/>
        <v>386926.91000000003</v>
      </c>
      <c r="N10" s="27"/>
    </row>
    <row r="11" spans="2:14" x14ac:dyDescent="0.25">
      <c r="B11" s="8">
        <v>4</v>
      </c>
      <c r="C11" s="8" t="s">
        <v>14</v>
      </c>
      <c r="D11" s="8" t="s">
        <v>8</v>
      </c>
      <c r="E11" s="9" t="s">
        <v>15</v>
      </c>
      <c r="F11" s="10">
        <v>601140</v>
      </c>
      <c r="G11" s="23">
        <v>720490.3</v>
      </c>
      <c r="H11" s="23">
        <v>593136.59</v>
      </c>
      <c r="I11" s="11">
        <f t="shared" si="0"/>
        <v>1914766.8900000001</v>
      </c>
      <c r="N11" s="27"/>
    </row>
    <row r="12" spans="2:14" x14ac:dyDescent="0.25">
      <c r="B12" s="12">
        <v>5</v>
      </c>
      <c r="C12" s="8" t="s">
        <v>16</v>
      </c>
      <c r="D12" s="8" t="s">
        <v>8</v>
      </c>
      <c r="E12" s="9" t="s">
        <v>17</v>
      </c>
      <c r="F12" s="10">
        <v>520946</v>
      </c>
      <c r="G12" s="23">
        <v>419405.67517264793</v>
      </c>
      <c r="H12" s="23">
        <v>387723.78</v>
      </c>
      <c r="I12" s="11">
        <f t="shared" si="0"/>
        <v>1328075.455172648</v>
      </c>
      <c r="N12" s="27"/>
    </row>
    <row r="13" spans="2:14" x14ac:dyDescent="0.25">
      <c r="B13" s="12">
        <v>6</v>
      </c>
      <c r="C13" s="8" t="s">
        <v>18</v>
      </c>
      <c r="D13" s="8" t="s">
        <v>8</v>
      </c>
      <c r="E13" s="13" t="s">
        <v>19</v>
      </c>
      <c r="F13" s="10">
        <v>964878</v>
      </c>
      <c r="G13" s="23">
        <v>861130.88</v>
      </c>
      <c r="H13" s="23">
        <v>788806.96</v>
      </c>
      <c r="I13" s="11">
        <f t="shared" si="0"/>
        <v>2614815.84</v>
      </c>
      <c r="N13" s="27"/>
    </row>
    <row r="14" spans="2:14" x14ac:dyDescent="0.25">
      <c r="B14" s="12">
        <v>7</v>
      </c>
      <c r="C14" s="8" t="s">
        <v>20</v>
      </c>
      <c r="D14" s="8" t="s">
        <v>8</v>
      </c>
      <c r="E14" s="14" t="s">
        <v>21</v>
      </c>
      <c r="F14" s="10">
        <v>51614</v>
      </c>
      <c r="G14" s="23">
        <v>131739.26</v>
      </c>
      <c r="H14" s="23">
        <v>79255.289999999994</v>
      </c>
      <c r="I14" s="11">
        <f t="shared" si="0"/>
        <v>262608.55</v>
      </c>
      <c r="N14" s="27"/>
    </row>
    <row r="15" spans="2:14" x14ac:dyDescent="0.25">
      <c r="B15" s="12">
        <v>8</v>
      </c>
      <c r="C15" s="8" t="s">
        <v>22</v>
      </c>
      <c r="D15" s="8" t="s">
        <v>8</v>
      </c>
      <c r="E15" s="13" t="s">
        <v>23</v>
      </c>
      <c r="F15" s="10">
        <v>55056</v>
      </c>
      <c r="G15" s="23">
        <v>120558.93</v>
      </c>
      <c r="H15" s="23">
        <v>76211.81</v>
      </c>
      <c r="I15" s="11">
        <f t="shared" si="0"/>
        <v>251826.74</v>
      </c>
      <c r="N15" s="27"/>
    </row>
    <row r="16" spans="2:14" x14ac:dyDescent="0.25">
      <c r="B16" s="12">
        <v>9</v>
      </c>
      <c r="C16" s="8" t="s">
        <v>24</v>
      </c>
      <c r="D16" s="8" t="s">
        <v>8</v>
      </c>
      <c r="E16" s="13" t="s">
        <v>25</v>
      </c>
      <c r="F16" s="10">
        <v>9930</v>
      </c>
      <c r="G16" s="23">
        <v>22051.09</v>
      </c>
      <c r="H16" s="23">
        <v>13911.52</v>
      </c>
      <c r="I16" s="11">
        <f t="shared" si="0"/>
        <v>45892.61</v>
      </c>
      <c r="N16" s="27"/>
    </row>
    <row r="17" spans="2:14" x14ac:dyDescent="0.25">
      <c r="B17" s="12">
        <v>10</v>
      </c>
      <c r="C17" s="8" t="s">
        <v>26</v>
      </c>
      <c r="D17" s="8" t="s">
        <v>8</v>
      </c>
      <c r="E17" s="13" t="s">
        <v>27</v>
      </c>
      <c r="F17" s="10">
        <v>6600</v>
      </c>
      <c r="G17" s="23">
        <v>21312.85</v>
      </c>
      <c r="H17" s="23">
        <v>11389.87</v>
      </c>
      <c r="I17" s="11">
        <f t="shared" si="0"/>
        <v>39302.720000000001</v>
      </c>
      <c r="N17" s="18"/>
    </row>
    <row r="18" spans="2:14" x14ac:dyDescent="0.25">
      <c r="B18" s="12">
        <v>11</v>
      </c>
      <c r="C18" s="8" t="s">
        <v>28</v>
      </c>
      <c r="D18" s="8" t="s">
        <v>8</v>
      </c>
      <c r="E18" s="13" t="s">
        <v>29</v>
      </c>
      <c r="F18" s="10">
        <v>30580</v>
      </c>
      <c r="G18" s="23">
        <v>29512.81</v>
      </c>
      <c r="H18" s="23">
        <v>26298.2</v>
      </c>
      <c r="I18" s="11">
        <f t="shared" si="0"/>
        <v>86391.01</v>
      </c>
    </row>
    <row r="19" spans="2:14" x14ac:dyDescent="0.25">
      <c r="B19" s="15" t="s">
        <v>30</v>
      </c>
      <c r="C19" s="16"/>
      <c r="D19" s="16"/>
      <c r="E19" s="17"/>
      <c r="F19" s="29">
        <f>SUM(F8:F18)</f>
        <v>4390470</v>
      </c>
      <c r="G19" s="29">
        <f>SUM(G8:G18)</f>
        <v>4655933.7270608768</v>
      </c>
      <c r="H19" s="29">
        <f>SUM(H8:H18)</f>
        <v>3929204.21</v>
      </c>
      <c r="I19" s="29">
        <f>SUM(I8:I18)</f>
        <v>12975607.93706088</v>
      </c>
    </row>
  </sheetData>
  <mergeCells count="5">
    <mergeCell ref="D1:E1"/>
    <mergeCell ref="C2:E2"/>
    <mergeCell ref="C4:E4"/>
    <mergeCell ref="C5:E5"/>
    <mergeCell ref="B19:E1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2B818A-4018-49DC-B75B-F64F21810A91}">
  <dimension ref="A1:L15"/>
  <sheetViews>
    <sheetView workbookViewId="0">
      <selection activeCell="I12" sqref="I12"/>
    </sheetView>
  </sheetViews>
  <sheetFormatPr defaultRowHeight="15" x14ac:dyDescent="0.25"/>
  <cols>
    <col min="4" max="4" width="15.85546875" customWidth="1"/>
    <col min="5" max="5" width="25.7109375" customWidth="1"/>
    <col min="6" max="9" width="19.140625" customWidth="1"/>
    <col min="11" max="12" width="16" bestFit="1" customWidth="1"/>
  </cols>
  <sheetData>
    <row r="1" spans="1:12" ht="18.75" x14ac:dyDescent="0.3">
      <c r="A1" s="30"/>
      <c r="B1" s="31"/>
      <c r="C1" s="31"/>
      <c r="D1" s="31"/>
      <c r="E1" s="32"/>
      <c r="F1" s="32"/>
      <c r="G1" s="32"/>
      <c r="H1" s="32"/>
      <c r="I1" s="32"/>
    </row>
    <row r="2" spans="1:12" s="33" customFormat="1" ht="15.75" x14ac:dyDescent="0.25">
      <c r="A2" s="33" t="s">
        <v>31</v>
      </c>
    </row>
    <row r="3" spans="1:12" ht="15.75" x14ac:dyDescent="0.25">
      <c r="A3" s="33" t="s">
        <v>32</v>
      </c>
      <c r="B3" s="33"/>
      <c r="C3" s="33"/>
      <c r="D3" s="33"/>
      <c r="E3" s="33"/>
      <c r="F3" s="33"/>
      <c r="G3" s="33"/>
      <c r="H3" s="33"/>
      <c r="I3" s="33"/>
    </row>
    <row r="4" spans="1:12" ht="15.75" x14ac:dyDescent="0.25">
      <c r="A4" s="34"/>
      <c r="B4" s="34"/>
      <c r="C4" s="34"/>
      <c r="D4" s="34"/>
      <c r="E4" s="34"/>
      <c r="F4" s="34"/>
      <c r="G4" s="34"/>
      <c r="H4" s="34"/>
      <c r="I4" s="34"/>
    </row>
    <row r="5" spans="1:12" ht="15.75" x14ac:dyDescent="0.25">
      <c r="A5" s="34"/>
      <c r="B5" s="34"/>
      <c r="C5" s="34"/>
      <c r="D5" s="34"/>
      <c r="E5" s="34"/>
      <c r="F5" s="34"/>
      <c r="G5" s="34"/>
      <c r="H5" s="34"/>
      <c r="I5" s="34"/>
    </row>
    <row r="6" spans="1:12" s="5" customFormat="1" ht="15.75" x14ac:dyDescent="0.25">
      <c r="A6" s="35"/>
      <c r="B6" s="35"/>
      <c r="C6" s="36"/>
      <c r="D6" s="37" t="s">
        <v>33</v>
      </c>
      <c r="E6" s="37"/>
      <c r="F6" s="37"/>
      <c r="G6" s="37"/>
      <c r="H6" s="37"/>
      <c r="I6" s="37"/>
    </row>
    <row r="7" spans="1:12" s="5" customFormat="1" ht="15.75" x14ac:dyDescent="0.25">
      <c r="A7" s="35"/>
      <c r="B7" s="35"/>
      <c r="C7" s="35"/>
      <c r="D7" s="38"/>
      <c r="E7" s="38">
        <v>46080</v>
      </c>
      <c r="F7" s="38"/>
      <c r="G7" s="38"/>
      <c r="H7" s="38"/>
      <c r="I7" s="38"/>
    </row>
    <row r="8" spans="1:12" ht="15.75" x14ac:dyDescent="0.25">
      <c r="A8" s="34"/>
      <c r="B8" s="34"/>
      <c r="C8" s="34"/>
      <c r="D8" s="34"/>
      <c r="E8" s="39"/>
      <c r="F8" s="39"/>
      <c r="G8" s="39"/>
      <c r="H8" s="39"/>
      <c r="I8" s="39"/>
    </row>
    <row r="9" spans="1:12" s="5" customFormat="1" ht="15.75" x14ac:dyDescent="0.25">
      <c r="A9" s="35"/>
      <c r="B9" s="35"/>
      <c r="C9" s="20" t="s">
        <v>2</v>
      </c>
      <c r="D9" s="20" t="s">
        <v>3</v>
      </c>
      <c r="E9" s="48" t="s">
        <v>5</v>
      </c>
      <c r="F9" s="49">
        <v>45658</v>
      </c>
      <c r="G9" s="49">
        <v>46054</v>
      </c>
      <c r="H9" s="49">
        <v>46082</v>
      </c>
      <c r="I9" s="49" t="s">
        <v>6</v>
      </c>
    </row>
    <row r="10" spans="1:12" ht="15.75" x14ac:dyDescent="0.25">
      <c r="A10" s="34"/>
      <c r="B10" s="34"/>
      <c r="C10" s="8">
        <v>1</v>
      </c>
      <c r="D10" s="8" t="s">
        <v>7</v>
      </c>
      <c r="E10" s="41" t="s">
        <v>9</v>
      </c>
      <c r="F10" s="42">
        <v>867700</v>
      </c>
      <c r="G10" s="43">
        <v>771695.97</v>
      </c>
      <c r="H10" s="42">
        <v>773603.57</v>
      </c>
      <c r="I10" s="42">
        <f>F10+G10+H10</f>
        <v>2412999.54</v>
      </c>
      <c r="K10" s="24"/>
    </row>
    <row r="11" spans="1:12" ht="15.75" x14ac:dyDescent="0.25">
      <c r="A11" s="34"/>
      <c r="B11" s="34"/>
      <c r="C11" s="12">
        <v>2</v>
      </c>
      <c r="D11" s="8" t="s">
        <v>34</v>
      </c>
      <c r="E11" s="40" t="s">
        <v>35</v>
      </c>
      <c r="F11" s="42">
        <v>416900</v>
      </c>
      <c r="G11" s="43">
        <v>405062.21</v>
      </c>
      <c r="H11" s="42">
        <v>403464.4</v>
      </c>
      <c r="I11" s="42">
        <f t="shared" ref="I11:I12" si="0">F11+G11+H11</f>
        <v>1225426.6099999999</v>
      </c>
      <c r="K11" s="24"/>
    </row>
    <row r="12" spans="1:12" ht="15.75" x14ac:dyDescent="0.25">
      <c r="A12" s="34"/>
      <c r="B12" s="34"/>
      <c r="C12" s="12">
        <v>3</v>
      </c>
      <c r="D12" s="8" t="s">
        <v>14</v>
      </c>
      <c r="E12" s="40" t="s">
        <v>15</v>
      </c>
      <c r="F12" s="42">
        <v>21200</v>
      </c>
      <c r="G12" s="43">
        <v>23241.82</v>
      </c>
      <c r="H12" s="42">
        <v>22932.03</v>
      </c>
      <c r="I12" s="42">
        <f t="shared" si="0"/>
        <v>67373.850000000006</v>
      </c>
      <c r="K12" s="24"/>
    </row>
    <row r="13" spans="1:12" ht="15.75" x14ac:dyDescent="0.25">
      <c r="A13" s="34"/>
      <c r="B13" s="34"/>
      <c r="C13" s="44" t="s">
        <v>30</v>
      </c>
      <c r="D13" s="45"/>
      <c r="E13" s="45"/>
      <c r="F13" s="46">
        <f t="shared" ref="F13:I13" si="1">SUM(F10:F12)</f>
        <v>1305800</v>
      </c>
      <c r="G13" s="46">
        <f t="shared" si="1"/>
        <v>1200000</v>
      </c>
      <c r="H13" s="46">
        <f t="shared" si="1"/>
        <v>1200000</v>
      </c>
      <c r="I13" s="46">
        <f t="shared" si="1"/>
        <v>3705800</v>
      </c>
      <c r="K13" s="19"/>
      <c r="L13" s="47"/>
    </row>
    <row r="14" spans="1:12" ht="15.75" x14ac:dyDescent="0.25">
      <c r="A14" s="34"/>
      <c r="B14" s="34"/>
      <c r="C14" s="34"/>
      <c r="D14" s="34"/>
      <c r="E14" s="34"/>
      <c r="F14" s="34"/>
      <c r="G14" s="34"/>
      <c r="H14" s="34"/>
      <c r="I14" s="34"/>
      <c r="L14" s="19"/>
    </row>
    <row r="15" spans="1:12" x14ac:dyDescent="0.25">
      <c r="F15" s="19"/>
      <c r="G15" s="19"/>
      <c r="H15" s="19"/>
      <c r="I15" s="19"/>
    </row>
  </sheetData>
  <mergeCells count="1">
    <mergeCell ref="C13:E1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2D4703-69B1-4170-98A5-D542437D8747}">
  <dimension ref="A2:G22"/>
  <sheetViews>
    <sheetView topLeftCell="A3" workbookViewId="0">
      <selection activeCell="N13" sqref="N13"/>
    </sheetView>
  </sheetViews>
  <sheetFormatPr defaultRowHeight="16.5" x14ac:dyDescent="0.3"/>
  <cols>
    <col min="1" max="1" width="6.140625" style="50" customWidth="1"/>
    <col min="2" max="2" width="10.140625" style="50" customWidth="1"/>
    <col min="3" max="3" width="38.85546875" style="50" customWidth="1"/>
    <col min="4" max="7" width="16" style="50" customWidth="1"/>
    <col min="8" max="176" width="9.140625" style="50"/>
    <col min="177" max="177" width="6.140625" style="50" customWidth="1"/>
    <col min="178" max="178" width="10.140625" style="50" customWidth="1"/>
    <col min="179" max="179" width="50.28515625" style="50" customWidth="1"/>
    <col min="180" max="180" width="13.42578125" style="50" customWidth="1"/>
    <col min="181" max="181" width="14.42578125" style="50" customWidth="1"/>
    <col min="182" max="184" width="17" style="50" customWidth="1"/>
    <col min="185" max="185" width="15.42578125" style="50" customWidth="1"/>
    <col min="186" max="432" width="9.140625" style="50"/>
    <col min="433" max="433" width="6.140625" style="50" customWidth="1"/>
    <col min="434" max="434" width="10.140625" style="50" customWidth="1"/>
    <col min="435" max="435" width="50.28515625" style="50" customWidth="1"/>
    <col min="436" max="436" width="13.42578125" style="50" customWidth="1"/>
    <col min="437" max="437" width="14.42578125" style="50" customWidth="1"/>
    <col min="438" max="440" width="17" style="50" customWidth="1"/>
    <col min="441" max="441" width="15.42578125" style="50" customWidth="1"/>
    <col min="442" max="688" width="9.140625" style="50"/>
    <col min="689" max="689" width="6.140625" style="50" customWidth="1"/>
    <col min="690" max="690" width="10.140625" style="50" customWidth="1"/>
    <col min="691" max="691" width="50.28515625" style="50" customWidth="1"/>
    <col min="692" max="692" width="13.42578125" style="50" customWidth="1"/>
    <col min="693" max="693" width="14.42578125" style="50" customWidth="1"/>
    <col min="694" max="696" width="17" style="50" customWidth="1"/>
    <col min="697" max="697" width="15.42578125" style="50" customWidth="1"/>
    <col min="698" max="944" width="9.140625" style="50"/>
    <col min="945" max="945" width="6.140625" style="50" customWidth="1"/>
    <col min="946" max="946" width="10.140625" style="50" customWidth="1"/>
    <col min="947" max="947" width="50.28515625" style="50" customWidth="1"/>
    <col min="948" max="948" width="13.42578125" style="50" customWidth="1"/>
    <col min="949" max="949" width="14.42578125" style="50" customWidth="1"/>
    <col min="950" max="952" width="17" style="50" customWidth="1"/>
    <col min="953" max="953" width="15.42578125" style="50" customWidth="1"/>
    <col min="954" max="1200" width="9.140625" style="50"/>
    <col min="1201" max="1201" width="6.140625" style="50" customWidth="1"/>
    <col min="1202" max="1202" width="10.140625" style="50" customWidth="1"/>
    <col min="1203" max="1203" width="50.28515625" style="50" customWidth="1"/>
    <col min="1204" max="1204" width="13.42578125" style="50" customWidth="1"/>
    <col min="1205" max="1205" width="14.42578125" style="50" customWidth="1"/>
    <col min="1206" max="1208" width="17" style="50" customWidth="1"/>
    <col min="1209" max="1209" width="15.42578125" style="50" customWidth="1"/>
    <col min="1210" max="1456" width="9.140625" style="50"/>
    <col min="1457" max="1457" width="6.140625" style="50" customWidth="1"/>
    <col min="1458" max="1458" width="10.140625" style="50" customWidth="1"/>
    <col min="1459" max="1459" width="50.28515625" style="50" customWidth="1"/>
    <col min="1460" max="1460" width="13.42578125" style="50" customWidth="1"/>
    <col min="1461" max="1461" width="14.42578125" style="50" customWidth="1"/>
    <col min="1462" max="1464" width="17" style="50" customWidth="1"/>
    <col min="1465" max="1465" width="15.42578125" style="50" customWidth="1"/>
    <col min="1466" max="1712" width="9.140625" style="50"/>
    <col min="1713" max="1713" width="6.140625" style="50" customWidth="1"/>
    <col min="1714" max="1714" width="10.140625" style="50" customWidth="1"/>
    <col min="1715" max="1715" width="50.28515625" style="50" customWidth="1"/>
    <col min="1716" max="1716" width="13.42578125" style="50" customWidth="1"/>
    <col min="1717" max="1717" width="14.42578125" style="50" customWidth="1"/>
    <col min="1718" max="1720" width="17" style="50" customWidth="1"/>
    <col min="1721" max="1721" width="15.42578125" style="50" customWidth="1"/>
    <col min="1722" max="1968" width="9.140625" style="50"/>
    <col min="1969" max="1969" width="6.140625" style="50" customWidth="1"/>
    <col min="1970" max="1970" width="10.140625" style="50" customWidth="1"/>
    <col min="1971" max="1971" width="50.28515625" style="50" customWidth="1"/>
    <col min="1972" max="1972" width="13.42578125" style="50" customWidth="1"/>
    <col min="1973" max="1973" width="14.42578125" style="50" customWidth="1"/>
    <col min="1974" max="1976" width="17" style="50" customWidth="1"/>
    <col min="1977" max="1977" width="15.42578125" style="50" customWidth="1"/>
    <col min="1978" max="2224" width="9.140625" style="50"/>
    <col min="2225" max="2225" width="6.140625" style="50" customWidth="1"/>
    <col min="2226" max="2226" width="10.140625" style="50" customWidth="1"/>
    <col min="2227" max="2227" width="50.28515625" style="50" customWidth="1"/>
    <col min="2228" max="2228" width="13.42578125" style="50" customWidth="1"/>
    <col min="2229" max="2229" width="14.42578125" style="50" customWidth="1"/>
    <col min="2230" max="2232" width="17" style="50" customWidth="1"/>
    <col min="2233" max="2233" width="15.42578125" style="50" customWidth="1"/>
    <col min="2234" max="2480" width="9.140625" style="50"/>
    <col min="2481" max="2481" width="6.140625" style="50" customWidth="1"/>
    <col min="2482" max="2482" width="10.140625" style="50" customWidth="1"/>
    <col min="2483" max="2483" width="50.28515625" style="50" customWidth="1"/>
    <col min="2484" max="2484" width="13.42578125" style="50" customWidth="1"/>
    <col min="2485" max="2485" width="14.42578125" style="50" customWidth="1"/>
    <col min="2486" max="2488" width="17" style="50" customWidth="1"/>
    <col min="2489" max="2489" width="15.42578125" style="50" customWidth="1"/>
    <col min="2490" max="2736" width="9.140625" style="50"/>
    <col min="2737" max="2737" width="6.140625" style="50" customWidth="1"/>
    <col min="2738" max="2738" width="10.140625" style="50" customWidth="1"/>
    <col min="2739" max="2739" width="50.28515625" style="50" customWidth="1"/>
    <col min="2740" max="2740" width="13.42578125" style="50" customWidth="1"/>
    <col min="2741" max="2741" width="14.42578125" style="50" customWidth="1"/>
    <col min="2742" max="2744" width="17" style="50" customWidth="1"/>
    <col min="2745" max="2745" width="15.42578125" style="50" customWidth="1"/>
    <col min="2746" max="2992" width="9.140625" style="50"/>
    <col min="2993" max="2993" width="6.140625" style="50" customWidth="1"/>
    <col min="2994" max="2994" width="10.140625" style="50" customWidth="1"/>
    <col min="2995" max="2995" width="50.28515625" style="50" customWidth="1"/>
    <col min="2996" max="2996" width="13.42578125" style="50" customWidth="1"/>
    <col min="2997" max="2997" width="14.42578125" style="50" customWidth="1"/>
    <col min="2998" max="3000" width="17" style="50" customWidth="1"/>
    <col min="3001" max="3001" width="15.42578125" style="50" customWidth="1"/>
    <col min="3002" max="3248" width="9.140625" style="50"/>
    <col min="3249" max="3249" width="6.140625" style="50" customWidth="1"/>
    <col min="3250" max="3250" width="10.140625" style="50" customWidth="1"/>
    <col min="3251" max="3251" width="50.28515625" style="50" customWidth="1"/>
    <col min="3252" max="3252" width="13.42578125" style="50" customWidth="1"/>
    <col min="3253" max="3253" width="14.42578125" style="50" customWidth="1"/>
    <col min="3254" max="3256" width="17" style="50" customWidth="1"/>
    <col min="3257" max="3257" width="15.42578125" style="50" customWidth="1"/>
    <col min="3258" max="3504" width="9.140625" style="50"/>
    <col min="3505" max="3505" width="6.140625" style="50" customWidth="1"/>
    <col min="3506" max="3506" width="10.140625" style="50" customWidth="1"/>
    <col min="3507" max="3507" width="50.28515625" style="50" customWidth="1"/>
    <col min="3508" max="3508" width="13.42578125" style="50" customWidth="1"/>
    <col min="3509" max="3509" width="14.42578125" style="50" customWidth="1"/>
    <col min="3510" max="3512" width="17" style="50" customWidth="1"/>
    <col min="3513" max="3513" width="15.42578125" style="50" customWidth="1"/>
    <col min="3514" max="3760" width="9.140625" style="50"/>
    <col min="3761" max="3761" width="6.140625" style="50" customWidth="1"/>
    <col min="3762" max="3762" width="10.140625" style="50" customWidth="1"/>
    <col min="3763" max="3763" width="50.28515625" style="50" customWidth="1"/>
    <col min="3764" max="3764" width="13.42578125" style="50" customWidth="1"/>
    <col min="3765" max="3765" width="14.42578125" style="50" customWidth="1"/>
    <col min="3766" max="3768" width="17" style="50" customWidth="1"/>
    <col min="3769" max="3769" width="15.42578125" style="50" customWidth="1"/>
    <col min="3770" max="4016" width="9.140625" style="50"/>
    <col min="4017" max="4017" width="6.140625" style="50" customWidth="1"/>
    <col min="4018" max="4018" width="10.140625" style="50" customWidth="1"/>
    <col min="4019" max="4019" width="50.28515625" style="50" customWidth="1"/>
    <col min="4020" max="4020" width="13.42578125" style="50" customWidth="1"/>
    <col min="4021" max="4021" width="14.42578125" style="50" customWidth="1"/>
    <col min="4022" max="4024" width="17" style="50" customWidth="1"/>
    <col min="4025" max="4025" width="15.42578125" style="50" customWidth="1"/>
    <col min="4026" max="4272" width="9.140625" style="50"/>
    <col min="4273" max="4273" width="6.140625" style="50" customWidth="1"/>
    <col min="4274" max="4274" width="10.140625" style="50" customWidth="1"/>
    <col min="4275" max="4275" width="50.28515625" style="50" customWidth="1"/>
    <col min="4276" max="4276" width="13.42578125" style="50" customWidth="1"/>
    <col min="4277" max="4277" width="14.42578125" style="50" customWidth="1"/>
    <col min="4278" max="4280" width="17" style="50" customWidth="1"/>
    <col min="4281" max="4281" width="15.42578125" style="50" customWidth="1"/>
    <col min="4282" max="4528" width="9.140625" style="50"/>
    <col min="4529" max="4529" width="6.140625" style="50" customWidth="1"/>
    <col min="4530" max="4530" width="10.140625" style="50" customWidth="1"/>
    <col min="4531" max="4531" width="50.28515625" style="50" customWidth="1"/>
    <col min="4532" max="4532" width="13.42578125" style="50" customWidth="1"/>
    <col min="4533" max="4533" width="14.42578125" style="50" customWidth="1"/>
    <col min="4534" max="4536" width="17" style="50" customWidth="1"/>
    <col min="4537" max="4537" width="15.42578125" style="50" customWidth="1"/>
    <col min="4538" max="4784" width="9.140625" style="50"/>
    <col min="4785" max="4785" width="6.140625" style="50" customWidth="1"/>
    <col min="4786" max="4786" width="10.140625" style="50" customWidth="1"/>
    <col min="4787" max="4787" width="50.28515625" style="50" customWidth="1"/>
    <col min="4788" max="4788" width="13.42578125" style="50" customWidth="1"/>
    <col min="4789" max="4789" width="14.42578125" style="50" customWidth="1"/>
    <col min="4790" max="4792" width="17" style="50" customWidth="1"/>
    <col min="4793" max="4793" width="15.42578125" style="50" customWidth="1"/>
    <col min="4794" max="5040" width="9.140625" style="50"/>
    <col min="5041" max="5041" width="6.140625" style="50" customWidth="1"/>
    <col min="5042" max="5042" width="10.140625" style="50" customWidth="1"/>
    <col min="5043" max="5043" width="50.28515625" style="50" customWidth="1"/>
    <col min="5044" max="5044" width="13.42578125" style="50" customWidth="1"/>
    <col min="5045" max="5045" width="14.42578125" style="50" customWidth="1"/>
    <col min="5046" max="5048" width="17" style="50" customWidth="1"/>
    <col min="5049" max="5049" width="15.42578125" style="50" customWidth="1"/>
    <col min="5050" max="5296" width="9.140625" style="50"/>
    <col min="5297" max="5297" width="6.140625" style="50" customWidth="1"/>
    <col min="5298" max="5298" width="10.140625" style="50" customWidth="1"/>
    <col min="5299" max="5299" width="50.28515625" style="50" customWidth="1"/>
    <col min="5300" max="5300" width="13.42578125" style="50" customWidth="1"/>
    <col min="5301" max="5301" width="14.42578125" style="50" customWidth="1"/>
    <col min="5302" max="5304" width="17" style="50" customWidth="1"/>
    <col min="5305" max="5305" width="15.42578125" style="50" customWidth="1"/>
    <col min="5306" max="5552" width="9.140625" style="50"/>
    <col min="5553" max="5553" width="6.140625" style="50" customWidth="1"/>
    <col min="5554" max="5554" width="10.140625" style="50" customWidth="1"/>
    <col min="5555" max="5555" width="50.28515625" style="50" customWidth="1"/>
    <col min="5556" max="5556" width="13.42578125" style="50" customWidth="1"/>
    <col min="5557" max="5557" width="14.42578125" style="50" customWidth="1"/>
    <col min="5558" max="5560" width="17" style="50" customWidth="1"/>
    <col min="5561" max="5561" width="15.42578125" style="50" customWidth="1"/>
    <col min="5562" max="5808" width="9.140625" style="50"/>
    <col min="5809" max="5809" width="6.140625" style="50" customWidth="1"/>
    <col min="5810" max="5810" width="10.140625" style="50" customWidth="1"/>
    <col min="5811" max="5811" width="50.28515625" style="50" customWidth="1"/>
    <col min="5812" max="5812" width="13.42578125" style="50" customWidth="1"/>
    <col min="5813" max="5813" width="14.42578125" style="50" customWidth="1"/>
    <col min="5814" max="5816" width="17" style="50" customWidth="1"/>
    <col min="5817" max="5817" width="15.42578125" style="50" customWidth="1"/>
    <col min="5818" max="6064" width="9.140625" style="50"/>
    <col min="6065" max="6065" width="6.140625" style="50" customWidth="1"/>
    <col min="6066" max="6066" width="10.140625" style="50" customWidth="1"/>
    <col min="6067" max="6067" width="50.28515625" style="50" customWidth="1"/>
    <col min="6068" max="6068" width="13.42578125" style="50" customWidth="1"/>
    <col min="6069" max="6069" width="14.42578125" style="50" customWidth="1"/>
    <col min="6070" max="6072" width="17" style="50" customWidth="1"/>
    <col min="6073" max="6073" width="15.42578125" style="50" customWidth="1"/>
    <col min="6074" max="6320" width="9.140625" style="50"/>
    <col min="6321" max="6321" width="6.140625" style="50" customWidth="1"/>
    <col min="6322" max="6322" width="10.140625" style="50" customWidth="1"/>
    <col min="6323" max="6323" width="50.28515625" style="50" customWidth="1"/>
    <col min="6324" max="6324" width="13.42578125" style="50" customWidth="1"/>
    <col min="6325" max="6325" width="14.42578125" style="50" customWidth="1"/>
    <col min="6326" max="6328" width="17" style="50" customWidth="1"/>
    <col min="6329" max="6329" width="15.42578125" style="50" customWidth="1"/>
    <col min="6330" max="6576" width="9.140625" style="50"/>
    <col min="6577" max="6577" width="6.140625" style="50" customWidth="1"/>
    <col min="6578" max="6578" width="10.140625" style="50" customWidth="1"/>
    <col min="6579" max="6579" width="50.28515625" style="50" customWidth="1"/>
    <col min="6580" max="6580" width="13.42578125" style="50" customWidth="1"/>
    <col min="6581" max="6581" width="14.42578125" style="50" customWidth="1"/>
    <col min="6582" max="6584" width="17" style="50" customWidth="1"/>
    <col min="6585" max="6585" width="15.42578125" style="50" customWidth="1"/>
    <col min="6586" max="6832" width="9.140625" style="50"/>
    <col min="6833" max="6833" width="6.140625" style="50" customWidth="1"/>
    <col min="6834" max="6834" width="10.140625" style="50" customWidth="1"/>
    <col min="6835" max="6835" width="50.28515625" style="50" customWidth="1"/>
    <col min="6836" max="6836" width="13.42578125" style="50" customWidth="1"/>
    <col min="6837" max="6837" width="14.42578125" style="50" customWidth="1"/>
    <col min="6838" max="6840" width="17" style="50" customWidth="1"/>
    <col min="6841" max="6841" width="15.42578125" style="50" customWidth="1"/>
    <col min="6842" max="7088" width="9.140625" style="50"/>
    <col min="7089" max="7089" width="6.140625" style="50" customWidth="1"/>
    <col min="7090" max="7090" width="10.140625" style="50" customWidth="1"/>
    <col min="7091" max="7091" width="50.28515625" style="50" customWidth="1"/>
    <col min="7092" max="7092" width="13.42578125" style="50" customWidth="1"/>
    <col min="7093" max="7093" width="14.42578125" style="50" customWidth="1"/>
    <col min="7094" max="7096" width="17" style="50" customWidth="1"/>
    <col min="7097" max="7097" width="15.42578125" style="50" customWidth="1"/>
    <col min="7098" max="7344" width="9.140625" style="50"/>
    <col min="7345" max="7345" width="6.140625" style="50" customWidth="1"/>
    <col min="7346" max="7346" width="10.140625" style="50" customWidth="1"/>
    <col min="7347" max="7347" width="50.28515625" style="50" customWidth="1"/>
    <col min="7348" max="7348" width="13.42578125" style="50" customWidth="1"/>
    <col min="7349" max="7349" width="14.42578125" style="50" customWidth="1"/>
    <col min="7350" max="7352" width="17" style="50" customWidth="1"/>
    <col min="7353" max="7353" width="15.42578125" style="50" customWidth="1"/>
    <col min="7354" max="7600" width="9.140625" style="50"/>
    <col min="7601" max="7601" width="6.140625" style="50" customWidth="1"/>
    <col min="7602" max="7602" width="10.140625" style="50" customWidth="1"/>
    <col min="7603" max="7603" width="50.28515625" style="50" customWidth="1"/>
    <col min="7604" max="7604" width="13.42578125" style="50" customWidth="1"/>
    <col min="7605" max="7605" width="14.42578125" style="50" customWidth="1"/>
    <col min="7606" max="7608" width="17" style="50" customWidth="1"/>
    <col min="7609" max="7609" width="15.42578125" style="50" customWidth="1"/>
    <col min="7610" max="7856" width="9.140625" style="50"/>
    <col min="7857" max="7857" width="6.140625" style="50" customWidth="1"/>
    <col min="7858" max="7858" width="10.140625" style="50" customWidth="1"/>
    <col min="7859" max="7859" width="50.28515625" style="50" customWidth="1"/>
    <col min="7860" max="7860" width="13.42578125" style="50" customWidth="1"/>
    <col min="7861" max="7861" width="14.42578125" style="50" customWidth="1"/>
    <col min="7862" max="7864" width="17" style="50" customWidth="1"/>
    <col min="7865" max="7865" width="15.42578125" style="50" customWidth="1"/>
    <col min="7866" max="8112" width="9.140625" style="50"/>
    <col min="8113" max="8113" width="6.140625" style="50" customWidth="1"/>
    <col min="8114" max="8114" width="10.140625" style="50" customWidth="1"/>
    <col min="8115" max="8115" width="50.28515625" style="50" customWidth="1"/>
    <col min="8116" max="8116" width="13.42578125" style="50" customWidth="1"/>
    <col min="8117" max="8117" width="14.42578125" style="50" customWidth="1"/>
    <col min="8118" max="8120" width="17" style="50" customWidth="1"/>
    <col min="8121" max="8121" width="15.42578125" style="50" customWidth="1"/>
    <col min="8122" max="8368" width="9.140625" style="50"/>
    <col min="8369" max="8369" width="6.140625" style="50" customWidth="1"/>
    <col min="8370" max="8370" width="10.140625" style="50" customWidth="1"/>
    <col min="8371" max="8371" width="50.28515625" style="50" customWidth="1"/>
    <col min="8372" max="8372" width="13.42578125" style="50" customWidth="1"/>
    <col min="8373" max="8373" width="14.42578125" style="50" customWidth="1"/>
    <col min="8374" max="8376" width="17" style="50" customWidth="1"/>
    <col min="8377" max="8377" width="15.42578125" style="50" customWidth="1"/>
    <col min="8378" max="8624" width="9.140625" style="50"/>
    <col min="8625" max="8625" width="6.140625" style="50" customWidth="1"/>
    <col min="8626" max="8626" width="10.140625" style="50" customWidth="1"/>
    <col min="8627" max="8627" width="50.28515625" style="50" customWidth="1"/>
    <col min="8628" max="8628" width="13.42578125" style="50" customWidth="1"/>
    <col min="8629" max="8629" width="14.42578125" style="50" customWidth="1"/>
    <col min="8630" max="8632" width="17" style="50" customWidth="1"/>
    <col min="8633" max="8633" width="15.42578125" style="50" customWidth="1"/>
    <col min="8634" max="8880" width="9.140625" style="50"/>
    <col min="8881" max="8881" width="6.140625" style="50" customWidth="1"/>
    <col min="8882" max="8882" width="10.140625" style="50" customWidth="1"/>
    <col min="8883" max="8883" width="50.28515625" style="50" customWidth="1"/>
    <col min="8884" max="8884" width="13.42578125" style="50" customWidth="1"/>
    <col min="8885" max="8885" width="14.42578125" style="50" customWidth="1"/>
    <col min="8886" max="8888" width="17" style="50" customWidth="1"/>
    <col min="8889" max="8889" width="15.42578125" style="50" customWidth="1"/>
    <col min="8890" max="9136" width="9.140625" style="50"/>
    <col min="9137" max="9137" width="6.140625" style="50" customWidth="1"/>
    <col min="9138" max="9138" width="10.140625" style="50" customWidth="1"/>
    <col min="9139" max="9139" width="50.28515625" style="50" customWidth="1"/>
    <col min="9140" max="9140" width="13.42578125" style="50" customWidth="1"/>
    <col min="9141" max="9141" width="14.42578125" style="50" customWidth="1"/>
    <col min="9142" max="9144" width="17" style="50" customWidth="1"/>
    <col min="9145" max="9145" width="15.42578125" style="50" customWidth="1"/>
    <col min="9146" max="9392" width="9.140625" style="50"/>
    <col min="9393" max="9393" width="6.140625" style="50" customWidth="1"/>
    <col min="9394" max="9394" width="10.140625" style="50" customWidth="1"/>
    <col min="9395" max="9395" width="50.28515625" style="50" customWidth="1"/>
    <col min="9396" max="9396" width="13.42578125" style="50" customWidth="1"/>
    <col min="9397" max="9397" width="14.42578125" style="50" customWidth="1"/>
    <col min="9398" max="9400" width="17" style="50" customWidth="1"/>
    <col min="9401" max="9401" width="15.42578125" style="50" customWidth="1"/>
    <col min="9402" max="9648" width="9.140625" style="50"/>
    <col min="9649" max="9649" width="6.140625" style="50" customWidth="1"/>
    <col min="9650" max="9650" width="10.140625" style="50" customWidth="1"/>
    <col min="9651" max="9651" width="50.28515625" style="50" customWidth="1"/>
    <col min="9652" max="9652" width="13.42578125" style="50" customWidth="1"/>
    <col min="9653" max="9653" width="14.42578125" style="50" customWidth="1"/>
    <col min="9654" max="9656" width="17" style="50" customWidth="1"/>
    <col min="9657" max="9657" width="15.42578125" style="50" customWidth="1"/>
    <col min="9658" max="9904" width="9.140625" style="50"/>
    <col min="9905" max="9905" width="6.140625" style="50" customWidth="1"/>
    <col min="9906" max="9906" width="10.140625" style="50" customWidth="1"/>
    <col min="9907" max="9907" width="50.28515625" style="50" customWidth="1"/>
    <col min="9908" max="9908" width="13.42578125" style="50" customWidth="1"/>
    <col min="9909" max="9909" width="14.42578125" style="50" customWidth="1"/>
    <col min="9910" max="9912" width="17" style="50" customWidth="1"/>
    <col min="9913" max="9913" width="15.42578125" style="50" customWidth="1"/>
    <col min="9914" max="10160" width="9.140625" style="50"/>
    <col min="10161" max="10161" width="6.140625" style="50" customWidth="1"/>
    <col min="10162" max="10162" width="10.140625" style="50" customWidth="1"/>
    <col min="10163" max="10163" width="50.28515625" style="50" customWidth="1"/>
    <col min="10164" max="10164" width="13.42578125" style="50" customWidth="1"/>
    <col min="10165" max="10165" width="14.42578125" style="50" customWidth="1"/>
    <col min="10166" max="10168" width="17" style="50" customWidth="1"/>
    <col min="10169" max="10169" width="15.42578125" style="50" customWidth="1"/>
    <col min="10170" max="10416" width="9.140625" style="50"/>
    <col min="10417" max="10417" width="6.140625" style="50" customWidth="1"/>
    <col min="10418" max="10418" width="10.140625" style="50" customWidth="1"/>
    <col min="10419" max="10419" width="50.28515625" style="50" customWidth="1"/>
    <col min="10420" max="10420" width="13.42578125" style="50" customWidth="1"/>
    <col min="10421" max="10421" width="14.42578125" style="50" customWidth="1"/>
    <col min="10422" max="10424" width="17" style="50" customWidth="1"/>
    <col min="10425" max="10425" width="15.42578125" style="50" customWidth="1"/>
    <col min="10426" max="10672" width="9.140625" style="50"/>
    <col min="10673" max="10673" width="6.140625" style="50" customWidth="1"/>
    <col min="10674" max="10674" width="10.140625" style="50" customWidth="1"/>
    <col min="10675" max="10675" width="50.28515625" style="50" customWidth="1"/>
    <col min="10676" max="10676" width="13.42578125" style="50" customWidth="1"/>
    <col min="10677" max="10677" width="14.42578125" style="50" customWidth="1"/>
    <col min="10678" max="10680" width="17" style="50" customWidth="1"/>
    <col min="10681" max="10681" width="15.42578125" style="50" customWidth="1"/>
    <col min="10682" max="10928" width="9.140625" style="50"/>
    <col min="10929" max="10929" width="6.140625" style="50" customWidth="1"/>
    <col min="10930" max="10930" width="10.140625" style="50" customWidth="1"/>
    <col min="10931" max="10931" width="50.28515625" style="50" customWidth="1"/>
    <col min="10932" max="10932" width="13.42578125" style="50" customWidth="1"/>
    <col min="10933" max="10933" width="14.42578125" style="50" customWidth="1"/>
    <col min="10934" max="10936" width="17" style="50" customWidth="1"/>
    <col min="10937" max="10937" width="15.42578125" style="50" customWidth="1"/>
    <col min="10938" max="11184" width="9.140625" style="50"/>
    <col min="11185" max="11185" width="6.140625" style="50" customWidth="1"/>
    <col min="11186" max="11186" width="10.140625" style="50" customWidth="1"/>
    <col min="11187" max="11187" width="50.28515625" style="50" customWidth="1"/>
    <col min="11188" max="11188" width="13.42578125" style="50" customWidth="1"/>
    <col min="11189" max="11189" width="14.42578125" style="50" customWidth="1"/>
    <col min="11190" max="11192" width="17" style="50" customWidth="1"/>
    <col min="11193" max="11193" width="15.42578125" style="50" customWidth="1"/>
    <col min="11194" max="11440" width="9.140625" style="50"/>
    <col min="11441" max="11441" width="6.140625" style="50" customWidth="1"/>
    <col min="11442" max="11442" width="10.140625" style="50" customWidth="1"/>
    <col min="11443" max="11443" width="50.28515625" style="50" customWidth="1"/>
    <col min="11444" max="11444" width="13.42578125" style="50" customWidth="1"/>
    <col min="11445" max="11445" width="14.42578125" style="50" customWidth="1"/>
    <col min="11446" max="11448" width="17" style="50" customWidth="1"/>
    <col min="11449" max="11449" width="15.42578125" style="50" customWidth="1"/>
    <col min="11450" max="11696" width="9.140625" style="50"/>
    <col min="11697" max="11697" width="6.140625" style="50" customWidth="1"/>
    <col min="11698" max="11698" width="10.140625" style="50" customWidth="1"/>
    <col min="11699" max="11699" width="50.28515625" style="50" customWidth="1"/>
    <col min="11700" max="11700" width="13.42578125" style="50" customWidth="1"/>
    <col min="11701" max="11701" width="14.42578125" style="50" customWidth="1"/>
    <col min="11702" max="11704" width="17" style="50" customWidth="1"/>
    <col min="11705" max="11705" width="15.42578125" style="50" customWidth="1"/>
    <col min="11706" max="11952" width="9.140625" style="50"/>
    <col min="11953" max="11953" width="6.140625" style="50" customWidth="1"/>
    <col min="11954" max="11954" width="10.140625" style="50" customWidth="1"/>
    <col min="11955" max="11955" width="50.28515625" style="50" customWidth="1"/>
    <col min="11956" max="11956" width="13.42578125" style="50" customWidth="1"/>
    <col min="11957" max="11957" width="14.42578125" style="50" customWidth="1"/>
    <col min="11958" max="11960" width="17" style="50" customWidth="1"/>
    <col min="11961" max="11961" width="15.42578125" style="50" customWidth="1"/>
    <col min="11962" max="12208" width="9.140625" style="50"/>
    <col min="12209" max="12209" width="6.140625" style="50" customWidth="1"/>
    <col min="12210" max="12210" width="10.140625" style="50" customWidth="1"/>
    <col min="12211" max="12211" width="50.28515625" style="50" customWidth="1"/>
    <col min="12212" max="12212" width="13.42578125" style="50" customWidth="1"/>
    <col min="12213" max="12213" width="14.42578125" style="50" customWidth="1"/>
    <col min="12214" max="12216" width="17" style="50" customWidth="1"/>
    <col min="12217" max="12217" width="15.42578125" style="50" customWidth="1"/>
    <col min="12218" max="12464" width="9.140625" style="50"/>
    <col min="12465" max="12465" width="6.140625" style="50" customWidth="1"/>
    <col min="12466" max="12466" width="10.140625" style="50" customWidth="1"/>
    <col min="12467" max="12467" width="50.28515625" style="50" customWidth="1"/>
    <col min="12468" max="12468" width="13.42578125" style="50" customWidth="1"/>
    <col min="12469" max="12469" width="14.42578125" style="50" customWidth="1"/>
    <col min="12470" max="12472" width="17" style="50" customWidth="1"/>
    <col min="12473" max="12473" width="15.42578125" style="50" customWidth="1"/>
    <col min="12474" max="12720" width="9.140625" style="50"/>
    <col min="12721" max="12721" width="6.140625" style="50" customWidth="1"/>
    <col min="12722" max="12722" width="10.140625" style="50" customWidth="1"/>
    <col min="12723" max="12723" width="50.28515625" style="50" customWidth="1"/>
    <col min="12724" max="12724" width="13.42578125" style="50" customWidth="1"/>
    <col min="12725" max="12725" width="14.42578125" style="50" customWidth="1"/>
    <col min="12726" max="12728" width="17" style="50" customWidth="1"/>
    <col min="12729" max="12729" width="15.42578125" style="50" customWidth="1"/>
    <col min="12730" max="12976" width="9.140625" style="50"/>
    <col min="12977" max="12977" width="6.140625" style="50" customWidth="1"/>
    <col min="12978" max="12978" width="10.140625" style="50" customWidth="1"/>
    <col min="12979" max="12979" width="50.28515625" style="50" customWidth="1"/>
    <col min="12980" max="12980" width="13.42578125" style="50" customWidth="1"/>
    <col min="12981" max="12981" width="14.42578125" style="50" customWidth="1"/>
    <col min="12982" max="12984" width="17" style="50" customWidth="1"/>
    <col min="12985" max="12985" width="15.42578125" style="50" customWidth="1"/>
    <col min="12986" max="13232" width="9.140625" style="50"/>
    <col min="13233" max="13233" width="6.140625" style="50" customWidth="1"/>
    <col min="13234" max="13234" width="10.140625" style="50" customWidth="1"/>
    <col min="13235" max="13235" width="50.28515625" style="50" customWidth="1"/>
    <col min="13236" max="13236" width="13.42578125" style="50" customWidth="1"/>
    <col min="13237" max="13237" width="14.42578125" style="50" customWidth="1"/>
    <col min="13238" max="13240" width="17" style="50" customWidth="1"/>
    <col min="13241" max="13241" width="15.42578125" style="50" customWidth="1"/>
    <col min="13242" max="13488" width="9.140625" style="50"/>
    <col min="13489" max="13489" width="6.140625" style="50" customWidth="1"/>
    <col min="13490" max="13490" width="10.140625" style="50" customWidth="1"/>
    <col min="13491" max="13491" width="50.28515625" style="50" customWidth="1"/>
    <col min="13492" max="13492" width="13.42578125" style="50" customWidth="1"/>
    <col min="13493" max="13493" width="14.42578125" style="50" customWidth="1"/>
    <col min="13494" max="13496" width="17" style="50" customWidth="1"/>
    <col min="13497" max="13497" width="15.42578125" style="50" customWidth="1"/>
    <col min="13498" max="13744" width="9.140625" style="50"/>
    <col min="13745" max="13745" width="6.140625" style="50" customWidth="1"/>
    <col min="13746" max="13746" width="10.140625" style="50" customWidth="1"/>
    <col min="13747" max="13747" width="50.28515625" style="50" customWidth="1"/>
    <col min="13748" max="13748" width="13.42578125" style="50" customWidth="1"/>
    <col min="13749" max="13749" width="14.42578125" style="50" customWidth="1"/>
    <col min="13750" max="13752" width="17" style="50" customWidth="1"/>
    <col min="13753" max="13753" width="15.42578125" style="50" customWidth="1"/>
    <col min="13754" max="14000" width="9.140625" style="50"/>
    <col min="14001" max="14001" width="6.140625" style="50" customWidth="1"/>
    <col min="14002" max="14002" width="10.140625" style="50" customWidth="1"/>
    <col min="14003" max="14003" width="50.28515625" style="50" customWidth="1"/>
    <col min="14004" max="14004" width="13.42578125" style="50" customWidth="1"/>
    <col min="14005" max="14005" width="14.42578125" style="50" customWidth="1"/>
    <col min="14006" max="14008" width="17" style="50" customWidth="1"/>
    <col min="14009" max="14009" width="15.42578125" style="50" customWidth="1"/>
    <col min="14010" max="14256" width="9.140625" style="50"/>
    <col min="14257" max="14257" width="6.140625" style="50" customWidth="1"/>
    <col min="14258" max="14258" width="10.140625" style="50" customWidth="1"/>
    <col min="14259" max="14259" width="50.28515625" style="50" customWidth="1"/>
    <col min="14260" max="14260" width="13.42578125" style="50" customWidth="1"/>
    <col min="14261" max="14261" width="14.42578125" style="50" customWidth="1"/>
    <col min="14262" max="14264" width="17" style="50" customWidth="1"/>
    <col min="14265" max="14265" width="15.42578125" style="50" customWidth="1"/>
    <col min="14266" max="14512" width="9.140625" style="50"/>
    <col min="14513" max="14513" width="6.140625" style="50" customWidth="1"/>
    <col min="14514" max="14514" width="10.140625" style="50" customWidth="1"/>
    <col min="14515" max="14515" width="50.28515625" style="50" customWidth="1"/>
    <col min="14516" max="14516" width="13.42578125" style="50" customWidth="1"/>
    <col min="14517" max="14517" width="14.42578125" style="50" customWidth="1"/>
    <col min="14518" max="14520" width="17" style="50" customWidth="1"/>
    <col min="14521" max="14521" width="15.42578125" style="50" customWidth="1"/>
    <col min="14522" max="14768" width="9.140625" style="50"/>
    <col min="14769" max="14769" width="6.140625" style="50" customWidth="1"/>
    <col min="14770" max="14770" width="10.140625" style="50" customWidth="1"/>
    <col min="14771" max="14771" width="50.28515625" style="50" customWidth="1"/>
    <col min="14772" max="14772" width="13.42578125" style="50" customWidth="1"/>
    <col min="14773" max="14773" width="14.42578125" style="50" customWidth="1"/>
    <col min="14774" max="14776" width="17" style="50" customWidth="1"/>
    <col min="14777" max="14777" width="15.42578125" style="50" customWidth="1"/>
    <col min="14778" max="15024" width="9.140625" style="50"/>
    <col min="15025" max="15025" width="6.140625" style="50" customWidth="1"/>
    <col min="15026" max="15026" width="10.140625" style="50" customWidth="1"/>
    <col min="15027" max="15027" width="50.28515625" style="50" customWidth="1"/>
    <col min="15028" max="15028" width="13.42578125" style="50" customWidth="1"/>
    <col min="15029" max="15029" width="14.42578125" style="50" customWidth="1"/>
    <col min="15030" max="15032" width="17" style="50" customWidth="1"/>
    <col min="15033" max="15033" width="15.42578125" style="50" customWidth="1"/>
    <col min="15034" max="15280" width="9.140625" style="50"/>
    <col min="15281" max="15281" width="6.140625" style="50" customWidth="1"/>
    <col min="15282" max="15282" width="10.140625" style="50" customWidth="1"/>
    <col min="15283" max="15283" width="50.28515625" style="50" customWidth="1"/>
    <col min="15284" max="15284" width="13.42578125" style="50" customWidth="1"/>
    <col min="15285" max="15285" width="14.42578125" style="50" customWidth="1"/>
    <col min="15286" max="15288" width="17" style="50" customWidth="1"/>
    <col min="15289" max="15289" width="15.42578125" style="50" customWidth="1"/>
    <col min="15290" max="15536" width="9.140625" style="50"/>
    <col min="15537" max="15537" width="6.140625" style="50" customWidth="1"/>
    <col min="15538" max="15538" width="10.140625" style="50" customWidth="1"/>
    <col min="15539" max="15539" width="50.28515625" style="50" customWidth="1"/>
    <col min="15540" max="15540" width="13.42578125" style="50" customWidth="1"/>
    <col min="15541" max="15541" width="14.42578125" style="50" customWidth="1"/>
    <col min="15542" max="15544" width="17" style="50" customWidth="1"/>
    <col min="15545" max="15545" width="15.42578125" style="50" customWidth="1"/>
    <col min="15546" max="15792" width="9.140625" style="50"/>
    <col min="15793" max="15793" width="6.140625" style="50" customWidth="1"/>
    <col min="15794" max="15794" width="10.140625" style="50" customWidth="1"/>
    <col min="15795" max="15795" width="50.28515625" style="50" customWidth="1"/>
    <col min="15796" max="15796" width="13.42578125" style="50" customWidth="1"/>
    <col min="15797" max="15797" width="14.42578125" style="50" customWidth="1"/>
    <col min="15798" max="15800" width="17" style="50" customWidth="1"/>
    <col min="15801" max="15801" width="15.42578125" style="50" customWidth="1"/>
    <col min="15802" max="16048" width="9.140625" style="50"/>
    <col min="16049" max="16049" width="6.140625" style="50" customWidth="1"/>
    <col min="16050" max="16050" width="10.140625" style="50" customWidth="1"/>
    <col min="16051" max="16051" width="50.28515625" style="50" customWidth="1"/>
    <col min="16052" max="16052" width="13.42578125" style="50" customWidth="1"/>
    <col min="16053" max="16053" width="14.42578125" style="50" customWidth="1"/>
    <col min="16054" max="16056" width="17" style="50" customWidth="1"/>
    <col min="16057" max="16057" width="15.42578125" style="50" customWidth="1"/>
    <col min="16058" max="16384" width="9.140625" style="50"/>
  </cols>
  <sheetData>
    <row r="2" spans="1:7" x14ac:dyDescent="0.3">
      <c r="C2" s="51" t="s">
        <v>36</v>
      </c>
    </row>
    <row r="3" spans="1:7" x14ac:dyDescent="0.3">
      <c r="C3" s="52" t="s">
        <v>37</v>
      </c>
    </row>
    <row r="4" spans="1:7" x14ac:dyDescent="0.3">
      <c r="C4" s="53">
        <v>46080</v>
      </c>
    </row>
    <row r="5" spans="1:7" x14ac:dyDescent="0.3">
      <c r="C5" s="54"/>
    </row>
    <row r="6" spans="1:7" s="56" customFormat="1" x14ac:dyDescent="0.25">
      <c r="A6" s="55" t="s">
        <v>38</v>
      </c>
      <c r="B6" s="55" t="s">
        <v>39</v>
      </c>
      <c r="C6" s="55" t="s">
        <v>40</v>
      </c>
      <c r="D6" s="68">
        <v>46023</v>
      </c>
      <c r="E6" s="68">
        <v>46054</v>
      </c>
      <c r="F6" s="68">
        <v>46082</v>
      </c>
      <c r="G6" s="68" t="s">
        <v>6</v>
      </c>
    </row>
    <row r="7" spans="1:7" x14ac:dyDescent="0.3">
      <c r="A7" s="57">
        <v>1</v>
      </c>
      <c r="B7" s="58" t="s">
        <v>41</v>
      </c>
      <c r="C7" s="59" t="s">
        <v>42</v>
      </c>
      <c r="D7" s="60">
        <v>3268</v>
      </c>
      <c r="E7" s="60">
        <v>3914</v>
      </c>
      <c r="F7" s="60">
        <v>3610</v>
      </c>
      <c r="G7" s="60">
        <f>D7+E7+F7</f>
        <v>10792</v>
      </c>
    </row>
    <row r="8" spans="1:7" x14ac:dyDescent="0.3">
      <c r="A8" s="57">
        <v>2</v>
      </c>
      <c r="B8" s="58" t="s">
        <v>43</v>
      </c>
      <c r="C8" s="59" t="s">
        <v>15</v>
      </c>
      <c r="D8" s="60">
        <v>14554</v>
      </c>
      <c r="E8" s="60">
        <v>15618</v>
      </c>
      <c r="F8" s="60">
        <v>15200</v>
      </c>
      <c r="G8" s="60">
        <f t="shared" ref="G8:G21" si="0">D8+E8+F8</f>
        <v>45372</v>
      </c>
    </row>
    <row r="9" spans="1:7" x14ac:dyDescent="0.3">
      <c r="A9" s="57">
        <v>3</v>
      </c>
      <c r="B9" s="61" t="s">
        <v>44</v>
      </c>
      <c r="C9" s="62" t="s">
        <v>45</v>
      </c>
      <c r="D9" s="60">
        <v>1444</v>
      </c>
      <c r="E9" s="60">
        <v>1406</v>
      </c>
      <c r="F9" s="60">
        <v>1444</v>
      </c>
      <c r="G9" s="60">
        <f t="shared" si="0"/>
        <v>4294</v>
      </c>
    </row>
    <row r="10" spans="1:7" x14ac:dyDescent="0.3">
      <c r="A10" s="57">
        <v>4</v>
      </c>
      <c r="B10" s="58" t="s">
        <v>46</v>
      </c>
      <c r="C10" s="59" t="s">
        <v>47</v>
      </c>
      <c r="D10" s="60">
        <v>2014</v>
      </c>
      <c r="E10" s="60">
        <v>2508</v>
      </c>
      <c r="F10" s="60">
        <v>2242</v>
      </c>
      <c r="G10" s="60">
        <f t="shared" si="0"/>
        <v>6764</v>
      </c>
    </row>
    <row r="11" spans="1:7" s="63" customFormat="1" x14ac:dyDescent="0.3">
      <c r="A11" s="57">
        <v>5</v>
      </c>
      <c r="B11" s="58" t="s">
        <v>48</v>
      </c>
      <c r="C11" s="59" t="s">
        <v>49</v>
      </c>
      <c r="D11" s="60">
        <v>1216</v>
      </c>
      <c r="E11" s="60">
        <v>1444</v>
      </c>
      <c r="F11" s="60">
        <v>1330</v>
      </c>
      <c r="G11" s="60">
        <f t="shared" si="0"/>
        <v>3990</v>
      </c>
    </row>
    <row r="12" spans="1:7" s="63" customFormat="1" x14ac:dyDescent="0.3">
      <c r="A12" s="57">
        <v>6</v>
      </c>
      <c r="B12" s="58" t="s">
        <v>50</v>
      </c>
      <c r="C12" s="59" t="s">
        <v>51</v>
      </c>
      <c r="D12" s="60">
        <v>1976</v>
      </c>
      <c r="E12" s="60">
        <v>1976</v>
      </c>
      <c r="F12" s="60">
        <v>1976</v>
      </c>
      <c r="G12" s="60">
        <f t="shared" si="0"/>
        <v>5928</v>
      </c>
    </row>
    <row r="13" spans="1:7" s="63" customFormat="1" x14ac:dyDescent="0.3">
      <c r="A13" s="57">
        <v>7</v>
      </c>
      <c r="B13" s="58" t="s">
        <v>52</v>
      </c>
      <c r="C13" s="59" t="s">
        <v>53</v>
      </c>
      <c r="D13" s="60">
        <v>380</v>
      </c>
      <c r="E13" s="60">
        <v>380</v>
      </c>
      <c r="F13" s="60">
        <v>380</v>
      </c>
      <c r="G13" s="60">
        <f t="shared" si="0"/>
        <v>1140</v>
      </c>
    </row>
    <row r="14" spans="1:7" s="63" customFormat="1" ht="33" x14ac:dyDescent="0.3">
      <c r="A14" s="57">
        <v>8</v>
      </c>
      <c r="B14" s="58" t="s">
        <v>54</v>
      </c>
      <c r="C14" s="59" t="s">
        <v>55</v>
      </c>
      <c r="D14" s="60">
        <v>1938</v>
      </c>
      <c r="E14" s="60">
        <v>7524</v>
      </c>
      <c r="F14" s="60">
        <v>4522</v>
      </c>
      <c r="G14" s="60">
        <f t="shared" si="0"/>
        <v>13984</v>
      </c>
    </row>
    <row r="15" spans="1:7" s="63" customFormat="1" x14ac:dyDescent="0.3">
      <c r="A15" s="57">
        <v>9</v>
      </c>
      <c r="B15" s="58" t="s">
        <v>56</v>
      </c>
      <c r="C15" s="59" t="s">
        <v>57</v>
      </c>
      <c r="D15" s="60">
        <v>1292</v>
      </c>
      <c r="E15" s="60">
        <v>1520</v>
      </c>
      <c r="F15" s="60">
        <v>1406</v>
      </c>
      <c r="G15" s="60">
        <f t="shared" si="0"/>
        <v>4218</v>
      </c>
    </row>
    <row r="16" spans="1:7" s="63" customFormat="1" x14ac:dyDescent="0.3">
      <c r="A16" s="57">
        <v>10</v>
      </c>
      <c r="B16" s="61" t="s">
        <v>58</v>
      </c>
      <c r="C16" s="59" t="s">
        <v>59</v>
      </c>
      <c r="D16" s="60">
        <v>4978</v>
      </c>
      <c r="E16" s="60">
        <v>5130</v>
      </c>
      <c r="F16" s="60">
        <v>5168</v>
      </c>
      <c r="G16" s="60">
        <f t="shared" si="0"/>
        <v>15276</v>
      </c>
    </row>
    <row r="17" spans="1:7" s="63" customFormat="1" x14ac:dyDescent="0.3">
      <c r="A17" s="57">
        <v>11</v>
      </c>
      <c r="B17" s="61" t="s">
        <v>60</v>
      </c>
      <c r="C17" s="59" t="s">
        <v>61</v>
      </c>
      <c r="D17" s="60">
        <v>418</v>
      </c>
      <c r="E17" s="60">
        <v>988</v>
      </c>
      <c r="F17" s="60">
        <v>684</v>
      </c>
      <c r="G17" s="60">
        <f t="shared" si="0"/>
        <v>2090</v>
      </c>
    </row>
    <row r="18" spans="1:7" x14ac:dyDescent="0.3">
      <c r="A18" s="57">
        <v>12</v>
      </c>
      <c r="B18" s="58" t="s">
        <v>62</v>
      </c>
      <c r="C18" s="59" t="s">
        <v>63</v>
      </c>
      <c r="D18" s="60">
        <v>4218</v>
      </c>
      <c r="E18" s="60">
        <v>4978</v>
      </c>
      <c r="F18" s="60">
        <v>4598</v>
      </c>
      <c r="G18" s="60">
        <f t="shared" si="0"/>
        <v>13794</v>
      </c>
    </row>
    <row r="19" spans="1:7" x14ac:dyDescent="0.3">
      <c r="A19" s="57">
        <v>13</v>
      </c>
      <c r="B19" s="58" t="s">
        <v>64</v>
      </c>
      <c r="C19" s="59" t="s">
        <v>65</v>
      </c>
      <c r="D19" s="60">
        <v>190</v>
      </c>
      <c r="E19" s="60">
        <v>266</v>
      </c>
      <c r="F19" s="60">
        <v>228</v>
      </c>
      <c r="G19" s="60">
        <f t="shared" si="0"/>
        <v>684</v>
      </c>
    </row>
    <row r="20" spans="1:7" x14ac:dyDescent="0.3">
      <c r="A20" s="57">
        <v>14</v>
      </c>
      <c r="B20" s="58" t="s">
        <v>66</v>
      </c>
      <c r="C20" s="59" t="s">
        <v>67</v>
      </c>
      <c r="D20" s="60">
        <v>2888</v>
      </c>
      <c r="E20" s="60">
        <v>3572</v>
      </c>
      <c r="F20" s="60">
        <v>3230</v>
      </c>
      <c r="G20" s="60">
        <f t="shared" si="0"/>
        <v>9690</v>
      </c>
    </row>
    <row r="21" spans="1:7" ht="49.5" x14ac:dyDescent="0.3">
      <c r="A21" s="57">
        <v>15</v>
      </c>
      <c r="B21" s="64" t="s">
        <v>68</v>
      </c>
      <c r="C21" s="65" t="s">
        <v>69</v>
      </c>
      <c r="D21" s="60">
        <v>988</v>
      </c>
      <c r="E21" s="60">
        <v>988</v>
      </c>
      <c r="F21" s="60">
        <v>988</v>
      </c>
      <c r="G21" s="60">
        <f t="shared" si="0"/>
        <v>2964</v>
      </c>
    </row>
    <row r="22" spans="1:7" s="67" customFormat="1" x14ac:dyDescent="0.25">
      <c r="A22" s="66"/>
      <c r="B22" s="66"/>
      <c r="C22" s="66" t="s">
        <v>30</v>
      </c>
      <c r="D22" s="66">
        <f t="shared" ref="D22:G22" si="1">SUM(D7:D21)</f>
        <v>41762</v>
      </c>
      <c r="E22" s="66">
        <f t="shared" si="1"/>
        <v>52212</v>
      </c>
      <c r="F22" s="66">
        <f t="shared" si="1"/>
        <v>47006</v>
      </c>
      <c r="G22" s="66">
        <f t="shared" si="1"/>
        <v>140980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0C3EE3-6060-40ED-B584-A882D947E937}">
  <dimension ref="A3:I15"/>
  <sheetViews>
    <sheetView tabSelected="1" workbookViewId="0">
      <selection activeCell="D26" sqref="D26"/>
    </sheetView>
  </sheetViews>
  <sheetFormatPr defaultRowHeight="16.5" x14ac:dyDescent="0.3"/>
  <cols>
    <col min="1" max="1" width="9.28515625" style="71" customWidth="1"/>
    <col min="2" max="2" width="7" style="71" customWidth="1"/>
    <col min="3" max="3" width="25.7109375" style="71" customWidth="1"/>
    <col min="4" max="4" width="14.7109375" style="71" customWidth="1"/>
    <col min="5" max="5" width="16.5703125" style="71" customWidth="1"/>
    <col min="6" max="7" width="14.7109375" style="71" customWidth="1"/>
    <col min="8" max="9" width="13.42578125" style="71" bestFit="1" customWidth="1"/>
    <col min="10" max="16384" width="9.140625" style="71"/>
  </cols>
  <sheetData>
    <row r="3" spans="1:9" x14ac:dyDescent="0.3">
      <c r="A3" s="69" t="s">
        <v>70</v>
      </c>
      <c r="B3" s="69"/>
      <c r="C3" s="69"/>
      <c r="D3" s="69"/>
      <c r="E3" s="70"/>
      <c r="F3" s="70"/>
      <c r="G3" s="70"/>
    </row>
    <row r="4" spans="1:9" x14ac:dyDescent="0.3">
      <c r="A4" s="72" t="s">
        <v>71</v>
      </c>
      <c r="B4" s="72"/>
      <c r="C4" s="72"/>
      <c r="D4" s="72"/>
      <c r="E4" s="73"/>
      <c r="F4" s="73"/>
      <c r="G4" s="73"/>
    </row>
    <row r="5" spans="1:9" x14ac:dyDescent="0.3">
      <c r="A5" s="74"/>
      <c r="B5" s="74"/>
      <c r="C5" s="74"/>
      <c r="D5" s="74"/>
      <c r="E5" s="75"/>
      <c r="F5" s="75"/>
      <c r="G5" s="75"/>
    </row>
    <row r="6" spans="1:9" x14ac:dyDescent="0.3">
      <c r="A6" s="76"/>
      <c r="B6" s="76"/>
      <c r="C6" s="76"/>
      <c r="D6" s="76"/>
      <c r="E6" s="76"/>
      <c r="F6" s="76"/>
      <c r="G6" s="76"/>
    </row>
    <row r="7" spans="1:9" s="89" customFormat="1" ht="33" x14ac:dyDescent="0.25">
      <c r="A7" s="87" t="s">
        <v>3</v>
      </c>
      <c r="B7" s="87" t="s">
        <v>4</v>
      </c>
      <c r="C7" s="87" t="s">
        <v>5</v>
      </c>
      <c r="D7" s="88">
        <v>46023</v>
      </c>
      <c r="E7" s="88">
        <v>46054</v>
      </c>
      <c r="F7" s="88">
        <v>46082</v>
      </c>
      <c r="G7" s="88" t="s">
        <v>6</v>
      </c>
    </row>
    <row r="8" spans="1:9" x14ac:dyDescent="0.3">
      <c r="A8" s="77" t="s">
        <v>72</v>
      </c>
      <c r="B8" s="77" t="s">
        <v>73</v>
      </c>
      <c r="C8" s="78" t="s">
        <v>74</v>
      </c>
      <c r="D8" s="79">
        <v>1180000</v>
      </c>
      <c r="E8" s="79">
        <v>1672000</v>
      </c>
      <c r="F8" s="79">
        <v>1416000</v>
      </c>
      <c r="G8" s="79">
        <f>D8+E8+F8</f>
        <v>4268000</v>
      </c>
    </row>
    <row r="9" spans="1:9" ht="33" x14ac:dyDescent="0.3">
      <c r="A9" s="77" t="s">
        <v>75</v>
      </c>
      <c r="B9" s="77" t="s">
        <v>73</v>
      </c>
      <c r="C9" s="78" t="s">
        <v>76</v>
      </c>
      <c r="D9" s="79">
        <v>1428000</v>
      </c>
      <c r="E9" s="79">
        <v>1404000</v>
      </c>
      <c r="F9" s="79">
        <v>1416000</v>
      </c>
      <c r="G9" s="79">
        <f t="shared" ref="G9:G14" si="0">D9+E9+F9</f>
        <v>4248000</v>
      </c>
    </row>
    <row r="10" spans="1:9" x14ac:dyDescent="0.3">
      <c r="A10" s="77" t="s">
        <v>41</v>
      </c>
      <c r="B10" s="77" t="s">
        <v>73</v>
      </c>
      <c r="C10" s="80" t="s">
        <v>23</v>
      </c>
      <c r="D10" s="79">
        <v>1160000</v>
      </c>
      <c r="E10" s="79">
        <v>1496000</v>
      </c>
      <c r="F10" s="79">
        <v>1328000</v>
      </c>
      <c r="G10" s="79">
        <f t="shared" si="0"/>
        <v>3984000</v>
      </c>
    </row>
    <row r="11" spans="1:9" x14ac:dyDescent="0.3">
      <c r="A11" s="77" t="s">
        <v>77</v>
      </c>
      <c r="B11" s="77" t="s">
        <v>73</v>
      </c>
      <c r="C11" s="78" t="s">
        <v>78</v>
      </c>
      <c r="D11" s="79">
        <v>44000</v>
      </c>
      <c r="E11" s="79">
        <v>44000</v>
      </c>
      <c r="F11" s="79">
        <v>44000</v>
      </c>
      <c r="G11" s="79">
        <f t="shared" si="0"/>
        <v>132000</v>
      </c>
    </row>
    <row r="12" spans="1:9" x14ac:dyDescent="0.3">
      <c r="A12" s="77" t="s">
        <v>79</v>
      </c>
      <c r="B12" s="77" t="s">
        <v>73</v>
      </c>
      <c r="C12" s="78" t="s">
        <v>80</v>
      </c>
      <c r="D12" s="79">
        <v>368000</v>
      </c>
      <c r="E12" s="79">
        <v>388000</v>
      </c>
      <c r="F12" s="79">
        <v>384000</v>
      </c>
      <c r="G12" s="79">
        <f t="shared" si="0"/>
        <v>1140000</v>
      </c>
      <c r="H12" s="81"/>
      <c r="I12" s="82"/>
    </row>
    <row r="13" spans="1:9" x14ac:dyDescent="0.3">
      <c r="A13" s="77" t="s">
        <v>81</v>
      </c>
      <c r="B13" s="77" t="s">
        <v>73</v>
      </c>
      <c r="C13" s="78" t="s">
        <v>82</v>
      </c>
      <c r="D13" s="79">
        <v>104000</v>
      </c>
      <c r="E13" s="79">
        <v>304000</v>
      </c>
      <c r="F13" s="79">
        <v>200000</v>
      </c>
      <c r="G13" s="79">
        <f t="shared" si="0"/>
        <v>608000</v>
      </c>
    </row>
    <row r="14" spans="1:9" ht="49.5" x14ac:dyDescent="0.3">
      <c r="A14" s="77" t="s">
        <v>83</v>
      </c>
      <c r="B14" s="77" t="s">
        <v>73</v>
      </c>
      <c r="C14" s="83" t="s">
        <v>84</v>
      </c>
      <c r="D14" s="79">
        <v>168000</v>
      </c>
      <c r="E14" s="79">
        <v>184000</v>
      </c>
      <c r="F14" s="79">
        <v>184000</v>
      </c>
      <c r="G14" s="79">
        <f t="shared" si="0"/>
        <v>536000</v>
      </c>
    </row>
    <row r="15" spans="1:9" x14ac:dyDescent="0.3">
      <c r="A15" s="84"/>
      <c r="B15" s="84"/>
      <c r="C15" s="85" t="s">
        <v>30</v>
      </c>
      <c r="D15" s="86">
        <f>SUM(D8:D14)</f>
        <v>4452000</v>
      </c>
      <c r="E15" s="86">
        <f>SUM(E8:E14)</f>
        <v>5492000</v>
      </c>
      <c r="F15" s="86">
        <f>SUM(F8:F14)</f>
        <v>4972000</v>
      </c>
      <c r="G15" s="86">
        <f>SUM(G8:G14)</f>
        <v>14916000</v>
      </c>
    </row>
  </sheetData>
  <mergeCells count="2">
    <mergeCell ref="A3:D3"/>
    <mergeCell ref="A4:D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TESTARE GENETICA</vt:lpstr>
      <vt:lpstr>AHM</vt:lpstr>
      <vt:lpstr>HG</vt:lpstr>
      <vt:lpstr>PET-CT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Valentina Georgiana EFTIMIE</dc:creator>
  <cp:lastModifiedBy>Valentina Georgiana EFTIMIE</cp:lastModifiedBy>
  <dcterms:created xsi:type="dcterms:W3CDTF">2026-02-26T12:35:23Z</dcterms:created>
  <dcterms:modified xsi:type="dcterms:W3CDTF">2026-02-26T14:07:55Z</dcterms:modified>
</cp:coreProperties>
</file>